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MUCOV" sheetId="14" r:id="rId14"/>
  </sheets>
  <definedNames>
    <definedName name="_xlnm.Print_Area" localSheetId="7">'COST VOLUM ONCO'!$A$1:$I$39</definedName>
    <definedName name="_xlnm.Print_Area" localSheetId="12">'CV UNICE'!$A$1:$J$39</definedName>
  </definedNames>
  <calcPr fullCalcOnLoad="1"/>
</workbook>
</file>

<file path=xl/sharedStrings.xml><?xml version="1.0" encoding="utf-8"?>
<sst xmlns="http://schemas.openxmlformats.org/spreadsheetml/2006/main" count="564" uniqueCount="95">
  <si>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</si>
  <si>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</si>
  <si>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</si>
  <si>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</si>
  <si>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</si>
  <si>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</si>
  <si>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</si>
  <si>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</si>
  <si>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</si>
  <si>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</si>
  <si>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</si>
  <si>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</si>
  <si>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</si>
  <si>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</si>
  <si>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</si>
  <si>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</si>
  <si>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</si>
  <si>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</si>
  <si>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</si>
  <si>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</si>
  <si>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</si>
  <si>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</si>
  <si>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</si>
  <si>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</si>
  <si>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</si>
  <si>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</si>
  <si>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</si>
  <si>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</si>
  <si>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</si>
  <si>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</si>
  <si>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</si>
  <si>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</si>
  <si>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</si>
  <si>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</si>
  <si>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</si>
  <si>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</si>
  <si>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</si>
  <si>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</si>
  <si>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</si>
  <si>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</si>
  <si>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</si>
  <si>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</si>
  <si>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</si>
  <si>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</si>
  <si>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</si>
  <si>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</si>
  <si>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</si>
  <si>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</si>
  <si>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</si>
  <si>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</si>
  <si>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</si>
  <si>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</si>
  <si>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</si>
  <si>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</si>
  <si>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</si>
  <si>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</si>
  <si>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</si>
  <si>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</si>
  <si>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</si>
  <si>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</si>
  <si>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</si>
  <si>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</si>
  <si>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</si>
  <si>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</si>
  <si>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</si>
  <si>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</si>
  <si>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</si>
  <si>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</si>
  <si>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</si>
  <si>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</si>
  <si>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</si>
  <si>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</si>
  <si>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</si>
  <si>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</si>
  <si>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</si>
  <si>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</si>
  <si>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G31</t>
  </si>
  <si>
    <t>Consum MED.50%CV CNAS</t>
  </si>
  <si>
    <t>Consum MED.40%CV M.S.</t>
  </si>
  <si>
    <t>NOIEMBRIE</t>
  </si>
  <si>
    <t>SITUATIA CONSUMULUI DE MEDICAMENTE LA STARI MUCOVISCIDOZA NOIEMBRIE 2021</t>
  </si>
  <si>
    <t>CONSUM MUCOVISCIDOZA COST VOLUM</t>
  </si>
  <si>
    <t>MED CV LISTA B+a</t>
  </si>
  <si>
    <t>SITUATIA CONSUMULUI DE MEDICAMENTE IN LUNA DECEMBRIE  2021</t>
  </si>
  <si>
    <t>SITUATIA CONSUMULUI DE MEDICAMENTE PENTRU PENSIONARI CU PENSII&lt;= 1299 LEI DECEMBRIE 2021</t>
  </si>
  <si>
    <t>SITUATIA CONSUMULUI DE MEDICAMENTE COST VOLUM PENTRU PENSIONARI  PANA LA 1299 LEI DECEMBRIE 2021</t>
  </si>
  <si>
    <t>SITUATIA CONSUMULUI DE MEDICAMENTE PENTRU DIABET   LUNA DECEMBRIE 2021</t>
  </si>
  <si>
    <t>SITUATIA CONSUMULUI DE MEDICAMENTE PENTRU INSULINE LUNA DECEMBRIE 2021</t>
  </si>
  <si>
    <t>SITUATIA CONSUMULUI DE MEDICAMENTE LA  DIABET SI INSULINE DECEMBRIE 2021</t>
  </si>
  <si>
    <t>SITUATIA CONSUMULUI LA TESTE PENTRU LUNA DECEMBRIE 2021</t>
  </si>
  <si>
    <t>SITUATIA CONSUMULUI DE MEDICAMENTE PENTRU PNS COST VOLUM   LUNA DECEMBRIE 2021</t>
  </si>
  <si>
    <t>SITUATIA CONSUMULUI DE MEDICAMENTE PENTRU ONCOLOGIE  LUNA DECEMBRIE 2021</t>
  </si>
  <si>
    <t>SITUATIA CONSUMULUI DE MEDICAMENTE LA STARI POSTTRANSPLANT DECEMBRIE  2021</t>
  </si>
  <si>
    <t>SITUATIA CONSUMULUI DE MEDICAMENTE PENTRU SCLEROZA   LUNA DECEMBRIE 2021</t>
  </si>
  <si>
    <t>SITUATIA CONSUMULUI DE MEDIC. PENTRU UNICE COST VOLUM   LUNA DECEMBRIE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</si>
</sst>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4" fontId="13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2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5" fillId="2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9"/>
  <sheetViews>
    <sheetView tabSelected="1" workbookViewId="0" topLeftCell="N1">
      <selection activeCell="X11" sqref="X1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20" width="12.7109375" style="4" bestFit="1" customWidth="1"/>
    <col min="21" max="21" width="17.140625" style="4" customWidth="1"/>
    <col min="22" max="22" width="11.7109375" style="81" bestFit="1" customWidth="1"/>
    <col min="23" max="23" width="9.140625" style="94" customWidth="1"/>
    <col min="24" max="55" width="9.140625" style="4" customWidth="1"/>
  </cols>
  <sheetData>
    <row r="3" spans="2:19" ht="15.75">
      <c r="B3" s="18" t="s">
        <v>83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  <c r="S3" s="23"/>
    </row>
    <row r="4" spans="1:19" ht="31.5">
      <c r="A4" s="49" t="s">
        <v>0</v>
      </c>
      <c r="B4" s="50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44</v>
      </c>
      <c r="H4" s="52" t="s">
        <v>46</v>
      </c>
      <c r="I4" s="51" t="s">
        <v>47</v>
      </c>
      <c r="J4" s="51" t="s">
        <v>51</v>
      </c>
      <c r="K4" s="51" t="s">
        <v>48</v>
      </c>
      <c r="L4" s="51" t="s">
        <v>49</v>
      </c>
      <c r="M4" s="51" t="s">
        <v>54</v>
      </c>
      <c r="N4" s="51" t="s">
        <v>52</v>
      </c>
      <c r="O4" s="51" t="s">
        <v>50</v>
      </c>
      <c r="P4" s="51" t="s">
        <v>53</v>
      </c>
      <c r="Q4" s="51" t="s">
        <v>56</v>
      </c>
      <c r="R4" s="53" t="s">
        <v>42</v>
      </c>
      <c r="S4" s="91" t="s">
        <v>55</v>
      </c>
    </row>
    <row r="5" spans="1:23" ht="15.75">
      <c r="A5" s="54">
        <v>1</v>
      </c>
      <c r="B5" s="55" t="s">
        <v>6</v>
      </c>
      <c r="C5" s="24">
        <v>44049.93</v>
      </c>
      <c r="D5" s="24">
        <v>49997.29</v>
      </c>
      <c r="E5" s="24">
        <v>53597.85</v>
      </c>
      <c r="F5" s="24">
        <v>5179.74</v>
      </c>
      <c r="G5" s="24">
        <v>5315.81</v>
      </c>
      <c r="H5" s="25"/>
      <c r="I5" s="24"/>
      <c r="J5" s="24">
        <v>1149.02</v>
      </c>
      <c r="K5" s="24">
        <v>2139.08</v>
      </c>
      <c r="L5" s="24">
        <v>70551.22</v>
      </c>
      <c r="M5" s="24">
        <v>6630</v>
      </c>
      <c r="N5" s="24">
        <v>28588.95</v>
      </c>
      <c r="O5" s="24">
        <v>2147.32</v>
      </c>
      <c r="P5" s="24">
        <v>7706.14</v>
      </c>
      <c r="Q5" s="56">
        <f>H5+I5+J5+K5+L5+M5+N5+O5+P5</f>
        <v>118911.73000000001</v>
      </c>
      <c r="R5" s="72">
        <f aca="true" t="shared" si="0" ref="R5:R38">C5+D5+E5+F5+G5+Q5</f>
        <v>277052.35</v>
      </c>
      <c r="S5" s="92">
        <f>R5-Q5</f>
        <v>158140.61999999997</v>
      </c>
      <c r="U5" s="97"/>
      <c r="V5" s="82"/>
      <c r="W5" s="95"/>
    </row>
    <row r="6" spans="1:23" ht="15.75">
      <c r="A6" s="54">
        <v>2</v>
      </c>
      <c r="B6" s="55" t="s">
        <v>7</v>
      </c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4"/>
      <c r="P6" s="24"/>
      <c r="Q6" s="56">
        <f aca="true" t="shared" si="1" ref="Q6:Q38">H6+I6+J6+K6+L6+M6+N6+O6+P6</f>
        <v>0</v>
      </c>
      <c r="R6" s="72">
        <f t="shared" si="0"/>
        <v>0</v>
      </c>
      <c r="S6" s="92">
        <f aca="true" t="shared" si="2" ref="S6:S38">R6-Q6</f>
        <v>0</v>
      </c>
      <c r="U6" s="97"/>
      <c r="V6" s="98"/>
      <c r="W6" s="95"/>
    </row>
    <row r="7" spans="1:23" ht="15.75">
      <c r="A7" s="54">
        <v>3</v>
      </c>
      <c r="B7" s="55" t="s">
        <v>8</v>
      </c>
      <c r="C7" s="24">
        <v>26484.61</v>
      </c>
      <c r="D7" s="24">
        <v>25708.4</v>
      </c>
      <c r="E7" s="24">
        <v>14113.15</v>
      </c>
      <c r="F7" s="24">
        <v>7240.67</v>
      </c>
      <c r="G7" s="24">
        <v>2678.54</v>
      </c>
      <c r="H7" s="25"/>
      <c r="I7" s="24"/>
      <c r="J7" s="24"/>
      <c r="K7" s="24"/>
      <c r="L7" s="24"/>
      <c r="M7" s="24"/>
      <c r="N7" s="24"/>
      <c r="O7" s="24"/>
      <c r="P7" s="24"/>
      <c r="Q7" s="56">
        <f t="shared" si="1"/>
        <v>0</v>
      </c>
      <c r="R7" s="72">
        <f t="shared" si="0"/>
        <v>76225.37</v>
      </c>
      <c r="S7" s="92">
        <f t="shared" si="2"/>
        <v>76225.37</v>
      </c>
      <c r="U7" s="97"/>
      <c r="V7" s="82"/>
      <c r="W7" s="95"/>
    </row>
    <row r="8" spans="1:23" ht="15.75">
      <c r="A8" s="54">
        <v>4</v>
      </c>
      <c r="B8" s="55" t="s">
        <v>9</v>
      </c>
      <c r="C8" s="24">
        <v>20746.86</v>
      </c>
      <c r="D8" s="24">
        <v>20544.31</v>
      </c>
      <c r="E8" s="24">
        <v>14685.17</v>
      </c>
      <c r="F8" s="24">
        <v>2153.64</v>
      </c>
      <c r="G8" s="24">
        <v>3064.8</v>
      </c>
      <c r="H8" s="25"/>
      <c r="I8" s="24"/>
      <c r="J8" s="24"/>
      <c r="K8" s="24"/>
      <c r="L8" s="24"/>
      <c r="M8" s="24"/>
      <c r="N8" s="24"/>
      <c r="O8" s="24"/>
      <c r="P8" s="24"/>
      <c r="Q8" s="56">
        <f t="shared" si="1"/>
        <v>0</v>
      </c>
      <c r="R8" s="72">
        <f t="shared" si="0"/>
        <v>61194.78</v>
      </c>
      <c r="S8" s="92">
        <f t="shared" si="2"/>
        <v>61194.78</v>
      </c>
      <c r="U8" s="97"/>
      <c r="V8" s="82"/>
      <c r="W8" s="95"/>
    </row>
    <row r="9" spans="1:23" ht="15.75">
      <c r="A9" s="54">
        <v>5</v>
      </c>
      <c r="B9" s="55" t="s">
        <v>10</v>
      </c>
      <c r="C9" s="24">
        <v>32475.77</v>
      </c>
      <c r="D9" s="24">
        <v>27591.28</v>
      </c>
      <c r="E9" s="24">
        <v>28558.48</v>
      </c>
      <c r="F9" s="25">
        <v>1951.91</v>
      </c>
      <c r="G9" s="24">
        <v>3143.34</v>
      </c>
      <c r="H9" s="25"/>
      <c r="J9" s="24"/>
      <c r="K9" s="24"/>
      <c r="L9" s="24">
        <v>11797.87</v>
      </c>
      <c r="M9" s="24"/>
      <c r="N9" s="24">
        <v>2139.08</v>
      </c>
      <c r="O9" s="24"/>
      <c r="P9" s="24">
        <v>5347.71</v>
      </c>
      <c r="Q9" s="56">
        <f t="shared" si="1"/>
        <v>19284.66</v>
      </c>
      <c r="R9" s="72">
        <f t="shared" si="0"/>
        <v>113005.44</v>
      </c>
      <c r="S9" s="92">
        <f t="shared" si="2"/>
        <v>93720.78</v>
      </c>
      <c r="U9" s="97"/>
      <c r="V9" s="82"/>
      <c r="W9" s="95"/>
    </row>
    <row r="10" spans="1:23" ht="15.75">
      <c r="A10" s="54">
        <v>6</v>
      </c>
      <c r="B10" s="55" t="s">
        <v>11</v>
      </c>
      <c r="C10" s="24">
        <v>62283.62</v>
      </c>
      <c r="D10" s="24">
        <v>70734.92</v>
      </c>
      <c r="E10" s="24">
        <v>129247.93</v>
      </c>
      <c r="F10" s="24">
        <v>10680.39</v>
      </c>
      <c r="G10" s="24">
        <v>7251.27</v>
      </c>
      <c r="H10" s="25">
        <v>904.51</v>
      </c>
      <c r="I10" s="24"/>
      <c r="J10" s="24"/>
      <c r="K10" s="24">
        <v>3255.44</v>
      </c>
      <c r="L10" s="24">
        <v>18965.93</v>
      </c>
      <c r="M10" s="24">
        <v>1069.54</v>
      </c>
      <c r="N10" s="24">
        <v>4278.16</v>
      </c>
      <c r="O10" s="24"/>
      <c r="P10" s="24">
        <v>8170.44</v>
      </c>
      <c r="Q10" s="56">
        <f t="shared" si="1"/>
        <v>36644.020000000004</v>
      </c>
      <c r="R10" s="72">
        <f t="shared" si="0"/>
        <v>316842.15</v>
      </c>
      <c r="S10" s="92">
        <f t="shared" si="2"/>
        <v>280198.13</v>
      </c>
      <c r="U10" s="97"/>
      <c r="V10" s="82"/>
      <c r="W10" s="96"/>
    </row>
    <row r="11" spans="1:23" ht="15" customHeight="1">
      <c r="A11" s="54">
        <v>7</v>
      </c>
      <c r="B11" s="55" t="s">
        <v>57</v>
      </c>
      <c r="C11" s="24">
        <v>72505.52</v>
      </c>
      <c r="D11" s="24">
        <v>87334.56</v>
      </c>
      <c r="E11" s="24">
        <v>53615.53</v>
      </c>
      <c r="F11" s="24">
        <v>9214.95</v>
      </c>
      <c r="G11" s="24">
        <v>8284.36</v>
      </c>
      <c r="H11" s="25">
        <v>491.69</v>
      </c>
      <c r="I11" s="24"/>
      <c r="J11" s="24"/>
      <c r="K11" s="24"/>
      <c r="L11" s="24">
        <v>3315</v>
      </c>
      <c r="M11" s="24"/>
      <c r="N11" s="24">
        <v>2139.08</v>
      </c>
      <c r="O11" s="24"/>
      <c r="P11" s="24"/>
      <c r="Q11" s="56">
        <f t="shared" si="1"/>
        <v>5945.77</v>
      </c>
      <c r="R11" s="72">
        <f t="shared" si="0"/>
        <v>236900.69000000003</v>
      </c>
      <c r="S11" s="92">
        <f t="shared" si="2"/>
        <v>230954.92000000004</v>
      </c>
      <c r="U11" s="97"/>
      <c r="V11" s="82"/>
      <c r="W11" s="95"/>
    </row>
    <row r="12" spans="1:23" ht="15.75">
      <c r="A12" s="54">
        <v>8</v>
      </c>
      <c r="B12" s="55" t="s">
        <v>12</v>
      </c>
      <c r="C12" s="24">
        <v>15253.02</v>
      </c>
      <c r="D12" s="24">
        <v>25584.57</v>
      </c>
      <c r="E12" s="24">
        <v>35853.09</v>
      </c>
      <c r="F12" s="24">
        <v>620.56</v>
      </c>
      <c r="G12" s="24">
        <v>722.46</v>
      </c>
      <c r="H12" s="25">
        <v>1147.27</v>
      </c>
      <c r="I12" s="24"/>
      <c r="J12" s="24">
        <v>5106.81</v>
      </c>
      <c r="K12" s="24"/>
      <c r="L12" s="24">
        <v>12678.64</v>
      </c>
      <c r="M12" s="24">
        <v>2139.08</v>
      </c>
      <c r="N12" s="24">
        <v>5454.08</v>
      </c>
      <c r="O12" s="24"/>
      <c r="P12" s="24"/>
      <c r="Q12" s="56">
        <f t="shared" si="1"/>
        <v>26525.880000000005</v>
      </c>
      <c r="R12" s="72">
        <f t="shared" si="0"/>
        <v>104559.58</v>
      </c>
      <c r="S12" s="92">
        <f t="shared" si="2"/>
        <v>78033.7</v>
      </c>
      <c r="U12" s="97"/>
      <c r="V12" s="82"/>
      <c r="W12" s="95"/>
    </row>
    <row r="13" spans="1:23" ht="15.75">
      <c r="A13" s="54">
        <v>9</v>
      </c>
      <c r="B13" s="55" t="s">
        <v>13</v>
      </c>
      <c r="C13" s="24">
        <v>16442.45</v>
      </c>
      <c r="D13" s="26">
        <v>23875.96</v>
      </c>
      <c r="E13" s="24">
        <v>18823.42</v>
      </c>
      <c r="F13" s="24">
        <v>1999.04</v>
      </c>
      <c r="G13" s="24">
        <v>2363.19</v>
      </c>
      <c r="H13" s="25"/>
      <c r="I13" s="24"/>
      <c r="J13" s="24"/>
      <c r="K13" s="24"/>
      <c r="L13" s="24"/>
      <c r="M13" s="24"/>
      <c r="N13" s="24"/>
      <c r="O13" s="24"/>
      <c r="P13" s="24"/>
      <c r="Q13" s="56">
        <f t="shared" si="1"/>
        <v>0</v>
      </c>
      <c r="R13" s="72">
        <f t="shared" si="0"/>
        <v>63504.060000000005</v>
      </c>
      <c r="S13" s="92">
        <f t="shared" si="2"/>
        <v>63504.060000000005</v>
      </c>
      <c r="U13" s="97"/>
      <c r="V13" s="82"/>
      <c r="W13" s="95"/>
    </row>
    <row r="14" spans="1:23" ht="15.75">
      <c r="A14" s="54">
        <v>10</v>
      </c>
      <c r="B14" s="55" t="s">
        <v>14</v>
      </c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56">
        <f t="shared" si="1"/>
        <v>0</v>
      </c>
      <c r="R14" s="72">
        <f t="shared" si="0"/>
        <v>0</v>
      </c>
      <c r="S14" s="92">
        <f t="shared" si="2"/>
        <v>0</v>
      </c>
      <c r="U14" s="97"/>
      <c r="V14" s="98"/>
      <c r="W14" s="95"/>
    </row>
    <row r="15" spans="1:23" ht="15.75">
      <c r="A15" s="54">
        <v>11</v>
      </c>
      <c r="B15" s="55" t="s">
        <v>15</v>
      </c>
      <c r="C15" s="24">
        <v>26854.94</v>
      </c>
      <c r="D15" s="24">
        <v>33961.23</v>
      </c>
      <c r="E15" s="24">
        <v>22997.99</v>
      </c>
      <c r="F15" s="24">
        <v>3186.07</v>
      </c>
      <c r="G15" s="24">
        <v>3932.9</v>
      </c>
      <c r="H15" s="25">
        <v>5969.52</v>
      </c>
      <c r="I15" s="24"/>
      <c r="J15" s="24">
        <v>1702.27</v>
      </c>
      <c r="K15" s="24"/>
      <c r="L15" s="24"/>
      <c r="M15" s="24"/>
      <c r="N15" s="24"/>
      <c r="O15" s="24"/>
      <c r="P15" s="24"/>
      <c r="Q15" s="56">
        <f t="shared" si="1"/>
        <v>7671.790000000001</v>
      </c>
      <c r="R15" s="72">
        <f t="shared" si="0"/>
        <v>98604.92000000001</v>
      </c>
      <c r="S15" s="92">
        <f t="shared" si="2"/>
        <v>90933.13</v>
      </c>
      <c r="U15" s="97"/>
      <c r="V15" s="82"/>
      <c r="W15" s="95"/>
    </row>
    <row r="16" spans="1:23" ht="15.75">
      <c r="A16" s="54">
        <v>12</v>
      </c>
      <c r="B16" s="55" t="s">
        <v>16</v>
      </c>
      <c r="C16" s="24">
        <v>17154.24</v>
      </c>
      <c r="D16" s="24">
        <v>14411.26</v>
      </c>
      <c r="E16" s="24">
        <v>5140.56</v>
      </c>
      <c r="F16" s="24">
        <v>1856.8</v>
      </c>
      <c r="G16" s="24">
        <v>935.99</v>
      </c>
      <c r="H16" s="25"/>
      <c r="I16" s="24"/>
      <c r="J16" s="24"/>
      <c r="K16" s="24"/>
      <c r="L16" s="24"/>
      <c r="M16" s="24"/>
      <c r="N16" s="24"/>
      <c r="O16" s="24"/>
      <c r="P16" s="24"/>
      <c r="Q16" s="56">
        <f t="shared" si="1"/>
        <v>0</v>
      </c>
      <c r="R16" s="72">
        <f t="shared" si="0"/>
        <v>39498.85</v>
      </c>
      <c r="S16" s="92">
        <f t="shared" si="2"/>
        <v>39498.85</v>
      </c>
      <c r="T16" s="99"/>
      <c r="U16" s="97"/>
      <c r="V16" s="82"/>
      <c r="W16" s="95"/>
    </row>
    <row r="17" spans="1:23" ht="15.75">
      <c r="A17" s="54">
        <v>13</v>
      </c>
      <c r="B17" s="55" t="s">
        <v>17</v>
      </c>
      <c r="C17" s="24">
        <v>57204.07</v>
      </c>
      <c r="D17" s="24">
        <v>54299.73</v>
      </c>
      <c r="E17" s="24">
        <v>32969.91</v>
      </c>
      <c r="F17" s="24">
        <v>8640.77</v>
      </c>
      <c r="G17" s="24">
        <v>4228.29</v>
      </c>
      <c r="H17" s="25"/>
      <c r="I17" s="24"/>
      <c r="J17" s="24">
        <v>4988.29</v>
      </c>
      <c r="K17" s="24"/>
      <c r="L17" s="24"/>
      <c r="M17" s="24"/>
      <c r="N17" s="24"/>
      <c r="O17" s="24"/>
      <c r="P17" s="24"/>
      <c r="Q17" s="56">
        <f t="shared" si="1"/>
        <v>4988.29</v>
      </c>
      <c r="R17" s="72">
        <f t="shared" si="0"/>
        <v>162331.06000000003</v>
      </c>
      <c r="S17" s="92">
        <f t="shared" si="2"/>
        <v>157342.77000000002</v>
      </c>
      <c r="U17" s="97"/>
      <c r="V17" s="82"/>
      <c r="W17" s="95"/>
    </row>
    <row r="18" spans="1:23" ht="15.75">
      <c r="A18" s="54">
        <v>14</v>
      </c>
      <c r="B18" s="55" t="s">
        <v>18</v>
      </c>
      <c r="C18" s="24">
        <v>14982.91</v>
      </c>
      <c r="D18" s="24">
        <v>14157.77</v>
      </c>
      <c r="E18" s="24">
        <v>10962.1</v>
      </c>
      <c r="F18" s="24">
        <v>2057.43</v>
      </c>
      <c r="G18" s="24">
        <v>2212.56</v>
      </c>
      <c r="H18" s="27"/>
      <c r="I18" s="24"/>
      <c r="J18" s="24"/>
      <c r="K18" s="24"/>
      <c r="L18" s="24"/>
      <c r="M18" s="24"/>
      <c r="N18" s="24"/>
      <c r="O18" s="24"/>
      <c r="P18" s="24"/>
      <c r="Q18" s="56">
        <f t="shared" si="1"/>
        <v>0</v>
      </c>
      <c r="R18" s="72">
        <f t="shared" si="0"/>
        <v>44372.77</v>
      </c>
      <c r="S18" s="92">
        <f t="shared" si="2"/>
        <v>44372.77</v>
      </c>
      <c r="U18" s="97"/>
      <c r="V18" s="82"/>
      <c r="W18" s="95"/>
    </row>
    <row r="19" spans="1:23" ht="15.75">
      <c r="A19" s="54">
        <v>15</v>
      </c>
      <c r="B19" s="55" t="s">
        <v>19</v>
      </c>
      <c r="C19" s="24">
        <v>13038.07</v>
      </c>
      <c r="D19" s="24">
        <v>17118.51</v>
      </c>
      <c r="E19" s="24">
        <v>3426.61</v>
      </c>
      <c r="F19" s="24">
        <v>3393.42</v>
      </c>
      <c r="G19" s="24">
        <v>2469.19</v>
      </c>
      <c r="H19" s="25"/>
      <c r="I19" s="24"/>
      <c r="J19" s="24"/>
      <c r="K19" s="24"/>
      <c r="L19" s="24"/>
      <c r="M19" s="24"/>
      <c r="N19" s="24"/>
      <c r="O19" s="24"/>
      <c r="P19" s="24"/>
      <c r="Q19" s="56">
        <f t="shared" si="1"/>
        <v>0</v>
      </c>
      <c r="R19" s="72">
        <f t="shared" si="0"/>
        <v>39445.799999999996</v>
      </c>
      <c r="S19" s="92">
        <f t="shared" si="2"/>
        <v>39445.799999999996</v>
      </c>
      <c r="U19" s="97"/>
      <c r="V19" s="82"/>
      <c r="W19" s="95"/>
    </row>
    <row r="20" spans="1:23" ht="15.75">
      <c r="A20" s="54">
        <v>16</v>
      </c>
      <c r="B20" s="55" t="s">
        <v>20</v>
      </c>
      <c r="C20" s="24">
        <v>16822.77</v>
      </c>
      <c r="D20" s="24">
        <v>18227.96</v>
      </c>
      <c r="E20" s="24">
        <v>26049.47</v>
      </c>
      <c r="F20" s="24">
        <v>679.12</v>
      </c>
      <c r="G20" s="24">
        <v>2291.08</v>
      </c>
      <c r="H20" s="25">
        <v>491.69</v>
      </c>
      <c r="I20" s="24"/>
      <c r="J20" s="24"/>
      <c r="K20" s="24"/>
      <c r="L20" s="24"/>
      <c r="M20" s="24"/>
      <c r="N20" s="24">
        <v>3787.19</v>
      </c>
      <c r="O20" s="24"/>
      <c r="P20" s="24"/>
      <c r="Q20" s="56">
        <f t="shared" si="1"/>
        <v>4278.88</v>
      </c>
      <c r="R20" s="72">
        <f t="shared" si="0"/>
        <v>68349.28</v>
      </c>
      <c r="S20" s="92">
        <f t="shared" si="2"/>
        <v>64070.4</v>
      </c>
      <c r="U20" s="97"/>
      <c r="V20" s="82"/>
      <c r="W20" s="95"/>
    </row>
    <row r="21" spans="1:55" s="80" customFormat="1" ht="15.75">
      <c r="A21" s="77">
        <v>17</v>
      </c>
      <c r="B21" s="55" t="s">
        <v>21</v>
      </c>
      <c r="C21" s="24">
        <v>51436.97</v>
      </c>
      <c r="D21" s="24">
        <v>56316.45</v>
      </c>
      <c r="E21" s="24">
        <v>48053.99</v>
      </c>
      <c r="F21" s="24">
        <v>9974.39</v>
      </c>
      <c r="G21" s="24">
        <v>5783.2</v>
      </c>
      <c r="H21" s="24">
        <v>1475.08</v>
      </c>
      <c r="I21" s="24"/>
      <c r="J21" s="24">
        <v>2575.92</v>
      </c>
      <c r="K21" s="24"/>
      <c r="L21" s="24">
        <v>9165.8</v>
      </c>
      <c r="M21" s="24"/>
      <c r="N21" s="24"/>
      <c r="O21" s="24"/>
      <c r="P21" s="24"/>
      <c r="Q21" s="56">
        <f t="shared" si="1"/>
        <v>13216.8</v>
      </c>
      <c r="R21" s="78">
        <f t="shared" si="0"/>
        <v>184781.8</v>
      </c>
      <c r="S21" s="93">
        <f t="shared" si="2"/>
        <v>171565</v>
      </c>
      <c r="T21" s="79"/>
      <c r="U21" s="100"/>
      <c r="V21" s="82"/>
      <c r="W21" s="95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</row>
    <row r="22" spans="1:23" ht="15.75">
      <c r="A22" s="54">
        <v>18</v>
      </c>
      <c r="B22" s="55" t="s">
        <v>22</v>
      </c>
      <c r="C22" s="24">
        <v>5628.4</v>
      </c>
      <c r="D22" s="24">
        <v>5093.52</v>
      </c>
      <c r="E22" s="24">
        <v>5082.38</v>
      </c>
      <c r="F22" s="24">
        <v>524.34</v>
      </c>
      <c r="G22" s="24">
        <v>647.46</v>
      </c>
      <c r="H22" s="25"/>
      <c r="I22" s="24"/>
      <c r="J22" s="24"/>
      <c r="K22" s="24"/>
      <c r="L22" s="24"/>
      <c r="M22" s="24"/>
      <c r="N22" s="24"/>
      <c r="O22" s="24"/>
      <c r="P22" s="24"/>
      <c r="Q22" s="56">
        <f t="shared" si="1"/>
        <v>0</v>
      </c>
      <c r="R22" s="72">
        <f t="shared" si="0"/>
        <v>16976.1</v>
      </c>
      <c r="S22" s="92">
        <f t="shared" si="2"/>
        <v>16976.1</v>
      </c>
      <c r="U22" s="97"/>
      <c r="V22" s="82"/>
      <c r="W22" s="95"/>
    </row>
    <row r="23" spans="1:23" ht="15.75">
      <c r="A23" s="54">
        <v>19</v>
      </c>
      <c r="B23" s="55" t="s">
        <v>23</v>
      </c>
      <c r="C23" s="24">
        <v>7033.39</v>
      </c>
      <c r="D23" s="24">
        <v>7881.3</v>
      </c>
      <c r="E23" s="24">
        <v>7742.55</v>
      </c>
      <c r="F23" s="24">
        <v>966.18</v>
      </c>
      <c r="G23" s="24">
        <v>707.26</v>
      </c>
      <c r="H23" s="25"/>
      <c r="I23" s="24"/>
      <c r="J23" s="24"/>
      <c r="K23" s="24"/>
      <c r="L23" s="24"/>
      <c r="M23" s="24"/>
      <c r="N23" s="24"/>
      <c r="O23" s="24"/>
      <c r="P23" s="24"/>
      <c r="Q23" s="56">
        <f t="shared" si="1"/>
        <v>0</v>
      </c>
      <c r="R23" s="72">
        <f t="shared" si="0"/>
        <v>24330.68</v>
      </c>
      <c r="S23" s="92">
        <f t="shared" si="2"/>
        <v>24330.68</v>
      </c>
      <c r="U23" s="97"/>
      <c r="V23" s="82"/>
      <c r="W23" s="95"/>
    </row>
    <row r="24" spans="1:23" ht="15.75">
      <c r="A24" s="54">
        <v>20</v>
      </c>
      <c r="B24" s="55" t="s">
        <v>24</v>
      </c>
      <c r="C24" s="24">
        <v>37224.18</v>
      </c>
      <c r="D24" s="24">
        <v>50224.82</v>
      </c>
      <c r="E24" s="24">
        <v>59292.26</v>
      </c>
      <c r="F24" s="24">
        <v>1863.35</v>
      </c>
      <c r="G24" s="24">
        <v>3288.3</v>
      </c>
      <c r="H24" s="24">
        <v>1068.37</v>
      </c>
      <c r="I24" s="24"/>
      <c r="J24" s="24"/>
      <c r="K24" s="24"/>
      <c r="L24" s="24">
        <v>60124.68</v>
      </c>
      <c r="M24" s="24">
        <v>2139.08</v>
      </c>
      <c r="N24" s="24">
        <v>12834.48</v>
      </c>
      <c r="P24" s="24">
        <v>9625.86</v>
      </c>
      <c r="Q24" s="56">
        <f t="shared" si="1"/>
        <v>85792.47</v>
      </c>
      <c r="R24" s="72">
        <f t="shared" si="0"/>
        <v>237685.38</v>
      </c>
      <c r="S24" s="92">
        <f t="shared" si="2"/>
        <v>151892.91</v>
      </c>
      <c r="U24" s="97"/>
      <c r="V24" s="82"/>
      <c r="W24" s="95"/>
    </row>
    <row r="25" spans="1:23" ht="15.75">
      <c r="A25" s="54">
        <v>21</v>
      </c>
      <c r="B25" s="55" t="s">
        <v>25</v>
      </c>
      <c r="C25" s="24">
        <v>25545.39</v>
      </c>
      <c r="D25" s="24">
        <v>34117.03</v>
      </c>
      <c r="E25" s="24">
        <v>20263.12</v>
      </c>
      <c r="F25" s="24">
        <v>3620.82</v>
      </c>
      <c r="G25" s="24">
        <v>3200.73</v>
      </c>
      <c r="H25" s="25"/>
      <c r="I25" s="24"/>
      <c r="J25" s="24"/>
      <c r="K25" s="24"/>
      <c r="L25" s="24"/>
      <c r="M25" s="24"/>
      <c r="N25" s="24"/>
      <c r="O25" s="24"/>
      <c r="P25" s="24"/>
      <c r="Q25" s="56">
        <f t="shared" si="1"/>
        <v>0</v>
      </c>
      <c r="R25" s="72">
        <f t="shared" si="0"/>
        <v>86747.09</v>
      </c>
      <c r="S25" s="92">
        <f t="shared" si="2"/>
        <v>86747.09</v>
      </c>
      <c r="U25" s="97"/>
      <c r="V25" s="82"/>
      <c r="W25" s="95"/>
    </row>
    <row r="26" spans="1:23" ht="15.75">
      <c r="A26" s="54">
        <v>22</v>
      </c>
      <c r="B26" s="55" t="s">
        <v>26</v>
      </c>
      <c r="C26" s="24">
        <v>14657.22</v>
      </c>
      <c r="D26" s="24">
        <v>16039.92</v>
      </c>
      <c r="E26" s="24">
        <v>5314.39</v>
      </c>
      <c r="F26" s="24">
        <v>3575.66</v>
      </c>
      <c r="G26" s="24">
        <v>2384.91</v>
      </c>
      <c r="H26" s="25"/>
      <c r="I26" s="24"/>
      <c r="J26" s="24"/>
      <c r="K26" s="24"/>
      <c r="L26" s="24">
        <v>3315</v>
      </c>
      <c r="M26" s="24"/>
      <c r="N26" s="24"/>
      <c r="O26" s="24"/>
      <c r="P26" s="24"/>
      <c r="Q26" s="56">
        <f t="shared" si="1"/>
        <v>3315</v>
      </c>
      <c r="R26" s="72">
        <f t="shared" si="0"/>
        <v>45287.100000000006</v>
      </c>
      <c r="S26" s="92">
        <f t="shared" si="2"/>
        <v>41972.100000000006</v>
      </c>
      <c r="U26" s="97"/>
      <c r="V26" s="82"/>
      <c r="W26" s="95"/>
    </row>
    <row r="27" spans="1:23" ht="15.75">
      <c r="A27" s="54">
        <v>23</v>
      </c>
      <c r="B27" s="55" t="s">
        <v>27</v>
      </c>
      <c r="C27" s="24">
        <v>9774.49</v>
      </c>
      <c r="D27" s="24">
        <v>10850.97</v>
      </c>
      <c r="E27" s="24">
        <v>12147.53</v>
      </c>
      <c r="F27" s="24">
        <v>582.11</v>
      </c>
      <c r="G27" s="24">
        <v>1131.55</v>
      </c>
      <c r="H27" s="25"/>
      <c r="I27" s="24"/>
      <c r="J27" s="24"/>
      <c r="K27" s="24"/>
      <c r="L27" s="24"/>
      <c r="M27" s="24"/>
      <c r="N27" s="24"/>
      <c r="O27" s="24"/>
      <c r="P27" s="24"/>
      <c r="Q27" s="56">
        <f t="shared" si="1"/>
        <v>0</v>
      </c>
      <c r="R27" s="72">
        <f t="shared" si="0"/>
        <v>34486.65</v>
      </c>
      <c r="S27" s="92">
        <f t="shared" si="2"/>
        <v>34486.65</v>
      </c>
      <c r="U27" s="97"/>
      <c r="V27" s="82"/>
      <c r="W27" s="95"/>
    </row>
    <row r="28" spans="1:23" ht="15.75">
      <c r="A28" s="54">
        <v>24</v>
      </c>
      <c r="B28" s="55" t="s">
        <v>28</v>
      </c>
      <c r="C28" s="24">
        <v>72393.09</v>
      </c>
      <c r="D28" s="24">
        <v>86111.16</v>
      </c>
      <c r="E28" s="24">
        <v>31022.75</v>
      </c>
      <c r="F28" s="24">
        <v>5387.03</v>
      </c>
      <c r="G28" s="24">
        <v>7255.95</v>
      </c>
      <c r="H28" s="25"/>
      <c r="I28" s="24"/>
      <c r="J28" s="24"/>
      <c r="K28" s="24"/>
      <c r="L28" s="24">
        <v>9732.24</v>
      </c>
      <c r="M28" s="24">
        <v>2139.08</v>
      </c>
      <c r="N28" s="24">
        <v>5454.08</v>
      </c>
      <c r="O28" s="24"/>
      <c r="P28" s="24"/>
      <c r="Q28" s="57">
        <f t="shared" si="1"/>
        <v>17325.4</v>
      </c>
      <c r="R28" s="72">
        <f t="shared" si="0"/>
        <v>219495.38</v>
      </c>
      <c r="S28" s="93">
        <f t="shared" si="2"/>
        <v>202169.98</v>
      </c>
      <c r="U28" s="97"/>
      <c r="V28" s="82"/>
      <c r="W28" s="95"/>
    </row>
    <row r="29" spans="1:23" ht="15.75">
      <c r="A29" s="54">
        <v>25</v>
      </c>
      <c r="B29" s="55" t="s">
        <v>29</v>
      </c>
      <c r="C29" s="24">
        <v>44574.93</v>
      </c>
      <c r="D29" s="24">
        <v>41754.62</v>
      </c>
      <c r="E29" s="24">
        <v>34355.02</v>
      </c>
      <c r="F29" s="24">
        <v>4965.91</v>
      </c>
      <c r="G29" s="24">
        <v>5689.22</v>
      </c>
      <c r="H29" s="25">
        <v>1147.28</v>
      </c>
      <c r="I29" s="24"/>
      <c r="J29" s="24"/>
      <c r="K29" s="24"/>
      <c r="L29" s="24"/>
      <c r="M29" s="24"/>
      <c r="N29" s="24">
        <v>6794.47</v>
      </c>
      <c r="O29" s="24"/>
      <c r="P29" s="24"/>
      <c r="Q29" s="56">
        <f t="shared" si="1"/>
        <v>7941.75</v>
      </c>
      <c r="R29" s="72">
        <f t="shared" si="0"/>
        <v>139281.45</v>
      </c>
      <c r="S29" s="92">
        <f t="shared" si="2"/>
        <v>131339.7</v>
      </c>
      <c r="U29" s="97"/>
      <c r="V29" s="82"/>
      <c r="W29" s="95"/>
    </row>
    <row r="30" spans="1:23" ht="15.75">
      <c r="A30" s="54">
        <v>26</v>
      </c>
      <c r="B30" s="55" t="s">
        <v>39</v>
      </c>
      <c r="C30" s="24">
        <v>4223.27</v>
      </c>
      <c r="D30" s="24">
        <v>4275.7</v>
      </c>
      <c r="E30" s="24">
        <v>1598.15</v>
      </c>
      <c r="F30" s="24">
        <v>424.48</v>
      </c>
      <c r="G30" s="24">
        <v>282.72</v>
      </c>
      <c r="H30" s="25"/>
      <c r="I30" s="24"/>
      <c r="J30" s="24"/>
      <c r="K30" s="24"/>
      <c r="L30" s="24"/>
      <c r="M30" s="24"/>
      <c r="N30" s="24"/>
      <c r="O30" s="24"/>
      <c r="P30" s="24"/>
      <c r="Q30" s="56">
        <f t="shared" si="1"/>
        <v>0</v>
      </c>
      <c r="R30" s="72">
        <f t="shared" si="0"/>
        <v>10804.32</v>
      </c>
      <c r="S30" s="93">
        <f t="shared" si="2"/>
        <v>10804.32</v>
      </c>
      <c r="U30" s="97"/>
      <c r="V30" s="82"/>
      <c r="W30" s="95"/>
    </row>
    <row r="31" spans="1:23" ht="15.75">
      <c r="A31" s="54">
        <v>27</v>
      </c>
      <c r="B31" s="55" t="s">
        <v>40</v>
      </c>
      <c r="C31" s="24">
        <v>25748.61</v>
      </c>
      <c r="D31" s="24">
        <v>27017.77</v>
      </c>
      <c r="E31" s="24">
        <v>30852.43</v>
      </c>
      <c r="F31" s="24">
        <v>2421.05</v>
      </c>
      <c r="G31" s="24">
        <v>3211.93</v>
      </c>
      <c r="H31" s="25"/>
      <c r="I31" s="24"/>
      <c r="J31" s="24"/>
      <c r="K31" s="24"/>
      <c r="L31" s="24">
        <v>2783.53</v>
      </c>
      <c r="M31" s="24">
        <v>2783.53</v>
      </c>
      <c r="N31" s="24"/>
      <c r="O31" s="24"/>
      <c r="P31" s="24"/>
      <c r="Q31" s="56">
        <f t="shared" si="1"/>
        <v>5567.06</v>
      </c>
      <c r="R31" s="72">
        <f t="shared" si="0"/>
        <v>94818.84999999999</v>
      </c>
      <c r="S31" s="92">
        <f t="shared" si="2"/>
        <v>89251.79</v>
      </c>
      <c r="U31" s="97"/>
      <c r="V31" s="82"/>
      <c r="W31" s="95"/>
    </row>
    <row r="32" spans="1:23" ht="15.75">
      <c r="A32" s="54">
        <v>28</v>
      </c>
      <c r="B32" s="55" t="s">
        <v>41</v>
      </c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56">
        <f t="shared" si="1"/>
        <v>0</v>
      </c>
      <c r="R32" s="72">
        <f t="shared" si="0"/>
        <v>0</v>
      </c>
      <c r="S32" s="92">
        <f t="shared" si="2"/>
        <v>0</v>
      </c>
      <c r="U32" s="97"/>
      <c r="V32" s="98"/>
      <c r="W32" s="95"/>
    </row>
    <row r="33" spans="1:23" ht="15.75">
      <c r="A33" s="54">
        <v>29</v>
      </c>
      <c r="B33" s="55" t="s">
        <v>43</v>
      </c>
      <c r="C33" s="24">
        <v>9523.07</v>
      </c>
      <c r="D33" s="24">
        <v>6779.96</v>
      </c>
      <c r="E33" s="24">
        <v>5935.12</v>
      </c>
      <c r="F33" s="24">
        <v>1400.22</v>
      </c>
      <c r="G33" s="24">
        <v>846.27</v>
      </c>
      <c r="H33" s="25"/>
      <c r="I33" s="24"/>
      <c r="J33" s="24"/>
      <c r="K33" s="24"/>
      <c r="L33" s="24"/>
      <c r="M33" s="24"/>
      <c r="N33" s="24"/>
      <c r="O33" s="24"/>
      <c r="P33" s="24"/>
      <c r="Q33" s="56">
        <f t="shared" si="1"/>
        <v>0</v>
      </c>
      <c r="R33" s="72">
        <f t="shared" si="0"/>
        <v>24484.64</v>
      </c>
      <c r="S33" s="92">
        <f t="shared" si="2"/>
        <v>24484.64</v>
      </c>
      <c r="U33" s="97"/>
      <c r="V33" s="82"/>
      <c r="W33" s="95"/>
    </row>
    <row r="34" spans="1:55" s="47" customFormat="1" ht="15.75">
      <c r="A34" s="54">
        <v>30</v>
      </c>
      <c r="B34" s="55" t="s">
        <v>45</v>
      </c>
      <c r="C34" s="24">
        <v>7519.07</v>
      </c>
      <c r="D34" s="24">
        <v>7598.77</v>
      </c>
      <c r="E34" s="24">
        <v>3905.8</v>
      </c>
      <c r="F34" s="24">
        <v>1174.52</v>
      </c>
      <c r="G34" s="24">
        <v>1185.79</v>
      </c>
      <c r="H34" s="24"/>
      <c r="I34" s="24"/>
      <c r="J34" s="24"/>
      <c r="K34" s="24"/>
      <c r="L34" s="24"/>
      <c r="M34" s="24"/>
      <c r="N34" s="24"/>
      <c r="O34" s="24"/>
      <c r="P34" s="24"/>
      <c r="Q34" s="56">
        <f t="shared" si="1"/>
        <v>0</v>
      </c>
      <c r="R34" s="72">
        <f t="shared" si="0"/>
        <v>21383.95</v>
      </c>
      <c r="S34" s="92">
        <f t="shared" si="2"/>
        <v>21383.95</v>
      </c>
      <c r="T34" s="4"/>
      <c r="U34" s="97"/>
      <c r="V34" s="82"/>
      <c r="W34" s="9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23" s="4" customFormat="1" ht="15.75">
      <c r="A35" s="54">
        <v>31</v>
      </c>
      <c r="B35" s="55" t="s">
        <v>58</v>
      </c>
      <c r="C35" s="24">
        <v>3721.23</v>
      </c>
      <c r="D35" s="24">
        <v>2778.03</v>
      </c>
      <c r="E35" s="24">
        <v>920.28</v>
      </c>
      <c r="F35" s="24">
        <v>308.37</v>
      </c>
      <c r="G35" s="24">
        <v>342.99</v>
      </c>
      <c r="H35" s="24"/>
      <c r="I35" s="24"/>
      <c r="J35" s="24"/>
      <c r="K35" s="24"/>
      <c r="L35" s="24"/>
      <c r="M35" s="24"/>
      <c r="N35" s="24"/>
      <c r="O35" s="24"/>
      <c r="P35" s="24"/>
      <c r="Q35" s="56">
        <f t="shared" si="1"/>
        <v>0</v>
      </c>
      <c r="R35" s="72">
        <f t="shared" si="0"/>
        <v>8070.9</v>
      </c>
      <c r="S35" s="92">
        <f t="shared" si="2"/>
        <v>8070.9</v>
      </c>
      <c r="U35" s="97"/>
      <c r="V35" s="82"/>
      <c r="W35" s="95"/>
    </row>
    <row r="36" spans="1:23" s="4" customFormat="1" ht="15.75">
      <c r="A36" s="54">
        <v>32</v>
      </c>
      <c r="B36" s="55" t="s">
        <v>59</v>
      </c>
      <c r="C36" s="24">
        <v>5651.5</v>
      </c>
      <c r="D36" s="24">
        <v>4513.27</v>
      </c>
      <c r="E36" s="24">
        <v>1085.48</v>
      </c>
      <c r="F36" s="24">
        <v>2634.39</v>
      </c>
      <c r="G36" s="24">
        <v>437.1</v>
      </c>
      <c r="H36" s="24"/>
      <c r="I36" s="24"/>
      <c r="J36" s="24"/>
      <c r="K36" s="24"/>
      <c r="L36" s="24"/>
      <c r="M36" s="24"/>
      <c r="N36" s="24">
        <v>2139.08</v>
      </c>
      <c r="O36" s="24"/>
      <c r="P36" s="24"/>
      <c r="Q36" s="56">
        <f t="shared" si="1"/>
        <v>2139.08</v>
      </c>
      <c r="R36" s="72">
        <f t="shared" si="0"/>
        <v>16460.82</v>
      </c>
      <c r="S36" s="92">
        <f t="shared" si="2"/>
        <v>14321.74</v>
      </c>
      <c r="U36" s="97"/>
      <c r="V36" s="82"/>
      <c r="W36" s="95"/>
    </row>
    <row r="37" spans="1:23" s="4" customFormat="1" ht="16.5" thickBot="1">
      <c r="A37" s="54">
        <v>33</v>
      </c>
      <c r="B37" s="55" t="s">
        <v>68</v>
      </c>
      <c r="C37" s="24">
        <v>4605.98</v>
      </c>
      <c r="D37" s="24">
        <v>4073.26</v>
      </c>
      <c r="E37" s="24">
        <v>1885.06</v>
      </c>
      <c r="F37" s="24">
        <v>1640.7</v>
      </c>
      <c r="G37" s="24">
        <v>546.82</v>
      </c>
      <c r="H37" s="24"/>
      <c r="I37" s="24"/>
      <c r="J37" s="24"/>
      <c r="K37" s="24"/>
      <c r="L37" s="24"/>
      <c r="M37" s="24"/>
      <c r="N37" s="24"/>
      <c r="O37" s="24"/>
      <c r="P37" s="24"/>
      <c r="Q37" s="56">
        <f t="shared" si="1"/>
        <v>0</v>
      </c>
      <c r="R37" s="72">
        <f t="shared" si="0"/>
        <v>12751.82</v>
      </c>
      <c r="S37" s="92">
        <f t="shared" si="2"/>
        <v>12751.82</v>
      </c>
      <c r="U37" s="97"/>
      <c r="V37" s="82"/>
      <c r="W37" s="95"/>
    </row>
    <row r="38" spans="1:55" s="48" customFormat="1" ht="26.25" customHeight="1" thickBot="1">
      <c r="A38" s="56"/>
      <c r="B38" s="56" t="s">
        <v>30</v>
      </c>
      <c r="C38" s="56">
        <f>SUM(C5:C37)</f>
        <v>765559.57</v>
      </c>
      <c r="D38" s="56">
        <f aca="true" t="shared" si="3" ref="D38:P38">SUM(D5:D37)</f>
        <v>848974.3000000002</v>
      </c>
      <c r="E38" s="56">
        <f t="shared" si="3"/>
        <v>719497.5700000001</v>
      </c>
      <c r="F38" s="56">
        <f t="shared" si="3"/>
        <v>100318.03000000001</v>
      </c>
      <c r="G38" s="56">
        <f t="shared" si="3"/>
        <v>85835.98000000003</v>
      </c>
      <c r="H38" s="56">
        <f t="shared" si="3"/>
        <v>12695.410000000002</v>
      </c>
      <c r="I38" s="56">
        <f t="shared" si="3"/>
        <v>0</v>
      </c>
      <c r="J38" s="56">
        <f t="shared" si="3"/>
        <v>15522.31</v>
      </c>
      <c r="K38" s="56">
        <f t="shared" si="3"/>
        <v>5394.52</v>
      </c>
      <c r="L38" s="56">
        <f t="shared" si="3"/>
        <v>202429.90999999997</v>
      </c>
      <c r="M38" s="56">
        <f t="shared" si="3"/>
        <v>16900.309999999998</v>
      </c>
      <c r="N38" s="56">
        <f t="shared" si="3"/>
        <v>73608.65000000001</v>
      </c>
      <c r="O38" s="56">
        <f t="shared" si="3"/>
        <v>2147.32</v>
      </c>
      <c r="P38" s="56">
        <f t="shared" si="3"/>
        <v>30850.15</v>
      </c>
      <c r="Q38" s="56">
        <f t="shared" si="1"/>
        <v>359548.58</v>
      </c>
      <c r="R38" s="72">
        <f t="shared" si="0"/>
        <v>2879734.0300000003</v>
      </c>
      <c r="S38" s="92">
        <f t="shared" si="2"/>
        <v>2520185.45</v>
      </c>
      <c r="T38" s="101"/>
      <c r="U38" s="97"/>
      <c r="V38" s="98"/>
      <c r="W38" s="9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2:19" ht="15.75">
      <c r="B39" s="28"/>
      <c r="C39" s="29"/>
      <c r="D39" s="29"/>
      <c r="E39" s="29"/>
      <c r="F39" s="30"/>
      <c r="G39" s="30"/>
      <c r="H39" s="31"/>
      <c r="I39" s="29"/>
      <c r="J39" s="29"/>
      <c r="K39" s="29"/>
      <c r="L39" s="29"/>
      <c r="M39" s="29"/>
      <c r="N39" s="29"/>
      <c r="O39" s="29"/>
      <c r="P39" s="29"/>
      <c r="Q39" s="29"/>
      <c r="S39" s="31"/>
    </row>
    <row r="40" spans="2:19" ht="15.75">
      <c r="B40" s="32"/>
      <c r="C40" s="29"/>
      <c r="D40" s="29"/>
      <c r="E40" s="29"/>
      <c r="F40" s="30"/>
      <c r="G40" s="30"/>
      <c r="H40" s="31"/>
      <c r="I40" s="29"/>
      <c r="J40" s="29"/>
      <c r="K40" s="29"/>
      <c r="L40" s="29"/>
      <c r="M40" s="29"/>
      <c r="N40" s="29"/>
      <c r="O40" s="29"/>
      <c r="P40" s="29"/>
      <c r="Q40" s="29"/>
      <c r="S40" s="31"/>
    </row>
    <row r="41" spans="2:22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3"/>
      <c r="S41" s="60"/>
      <c r="V41" s="82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3"/>
      <c r="D45" s="3"/>
      <c r="S45" s="60"/>
    </row>
    <row r="46" spans="2:12" ht="12.75">
      <c r="B46" s="9"/>
      <c r="D46" s="3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12"/>
    </row>
    <row r="56" spans="2:19" ht="12.75">
      <c r="B56" s="10"/>
      <c r="C56" s="4"/>
      <c r="D56" s="4"/>
      <c r="E56" s="4"/>
      <c r="F56" s="4"/>
      <c r="G56" s="4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12"/>
    </row>
    <row r="57" spans="2:19" ht="12.75">
      <c r="B57" s="10"/>
      <c r="C57" s="4"/>
      <c r="D57" s="4"/>
      <c r="E57" s="4"/>
      <c r="F57" s="4"/>
      <c r="G57" s="4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12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3" sqref="A3:E39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90" t="s">
        <v>91</v>
      </c>
      <c r="B3" s="90"/>
      <c r="C3" s="90"/>
      <c r="D3" s="90"/>
      <c r="E3" s="90"/>
    </row>
    <row r="4" spans="1:5" ht="14.25">
      <c r="A4" s="35"/>
      <c r="B4" s="35"/>
      <c r="C4" s="37"/>
      <c r="D4" s="1"/>
      <c r="E4" s="1"/>
    </row>
    <row r="5" spans="1:5" ht="15.75">
      <c r="A5" s="49" t="s">
        <v>0</v>
      </c>
      <c r="B5" s="50" t="s">
        <v>1</v>
      </c>
      <c r="C5" s="50" t="s">
        <v>66</v>
      </c>
      <c r="D5" s="35"/>
      <c r="E5" s="35"/>
    </row>
    <row r="6" spans="1:5" ht="15.75">
      <c r="A6" s="54">
        <v>1</v>
      </c>
      <c r="B6" s="55" t="s">
        <v>6</v>
      </c>
      <c r="C6" s="6">
        <v>201464.2</v>
      </c>
      <c r="D6" s="35"/>
      <c r="E6" s="35"/>
    </row>
    <row r="7" spans="1:5" ht="15.75">
      <c r="A7" s="54">
        <v>2</v>
      </c>
      <c r="B7" s="55" t="s">
        <v>7</v>
      </c>
      <c r="C7" s="6"/>
      <c r="D7" s="35"/>
      <c r="E7" s="35"/>
    </row>
    <row r="8" spans="1:3" ht="15.75">
      <c r="A8" s="54">
        <v>3</v>
      </c>
      <c r="B8" s="55" t="s">
        <v>8</v>
      </c>
      <c r="C8" s="61">
        <v>161.52</v>
      </c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67010.51</v>
      </c>
    </row>
    <row r="11" spans="1:3" ht="15.75">
      <c r="A11" s="54">
        <v>6</v>
      </c>
      <c r="B11" s="55" t="s">
        <v>11</v>
      </c>
      <c r="C11" s="61">
        <v>8559.19</v>
      </c>
    </row>
    <row r="12" spans="1:3" ht="15.75">
      <c r="A12" s="54">
        <v>7</v>
      </c>
      <c r="B12" s="55" t="s">
        <v>57</v>
      </c>
      <c r="C12" s="61">
        <v>2652.76</v>
      </c>
    </row>
    <row r="13" spans="1:3" ht="15.75">
      <c r="A13" s="54">
        <v>8</v>
      </c>
      <c r="B13" s="55" t="s">
        <v>12</v>
      </c>
      <c r="C13" s="61">
        <v>262657.1</v>
      </c>
    </row>
    <row r="14" spans="1:3" ht="15.75">
      <c r="A14" s="54">
        <v>9</v>
      </c>
      <c r="B14" s="55" t="s">
        <v>13</v>
      </c>
      <c r="C14" s="61">
        <v>311.23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>
        <v>358.82</v>
      </c>
    </row>
    <row r="17" spans="1:3" ht="15.75">
      <c r="A17" s="54">
        <v>12</v>
      </c>
      <c r="B17" s="55" t="s">
        <v>16</v>
      </c>
      <c r="C17" s="61">
        <v>735.24</v>
      </c>
    </row>
    <row r="18" spans="1:3" ht="15.75">
      <c r="A18" s="54">
        <v>13</v>
      </c>
      <c r="B18" s="55" t="s">
        <v>17</v>
      </c>
      <c r="C18" s="61">
        <v>32254.23</v>
      </c>
    </row>
    <row r="19" spans="1:3" ht="15.75">
      <c r="A19" s="54">
        <v>14</v>
      </c>
      <c r="B19" s="55" t="s">
        <v>18</v>
      </c>
      <c r="C19" s="61">
        <v>137.18</v>
      </c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>
        <v>68.63</v>
      </c>
    </row>
    <row r="22" spans="1:3" ht="15.75">
      <c r="A22" s="54">
        <v>17</v>
      </c>
      <c r="B22" s="55" t="s">
        <v>21</v>
      </c>
      <c r="C22" s="61">
        <v>23041.57</v>
      </c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73902.24</v>
      </c>
    </row>
    <row r="26" spans="1:3" ht="15.75">
      <c r="A26" s="54">
        <v>21</v>
      </c>
      <c r="B26" s="55" t="s">
        <v>25</v>
      </c>
      <c r="C26" s="61">
        <v>67.86</v>
      </c>
    </row>
    <row r="27" spans="1:3" ht="15.75">
      <c r="A27" s="54">
        <v>22</v>
      </c>
      <c r="B27" s="55" t="s">
        <v>26</v>
      </c>
      <c r="C27" s="61">
        <v>68.63</v>
      </c>
    </row>
    <row r="28" spans="1:3" ht="15.75">
      <c r="A28" s="54">
        <v>23</v>
      </c>
      <c r="B28" s="55" t="s">
        <v>27</v>
      </c>
      <c r="C28" s="61">
        <v>2453.94</v>
      </c>
    </row>
    <row r="29" spans="1:3" ht="15.75">
      <c r="A29" s="54">
        <v>24</v>
      </c>
      <c r="B29" s="55" t="s">
        <v>28</v>
      </c>
      <c r="C29" s="61">
        <v>84829.13</v>
      </c>
    </row>
    <row r="30" spans="1:3" ht="15.75">
      <c r="A30" s="54">
        <v>25</v>
      </c>
      <c r="B30" s="55" t="s">
        <v>29</v>
      </c>
      <c r="C30" s="61">
        <v>12720.98</v>
      </c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>
        <v>30259.58</v>
      </c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>
        <v>120.03</v>
      </c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>
        <v>111.34</v>
      </c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803945.9099999998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41" sqref="C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9" t="s">
        <v>92</v>
      </c>
      <c r="B3" s="59"/>
      <c r="C3" s="59"/>
      <c r="D3" s="59"/>
      <c r="E3" s="59"/>
      <c r="F3" s="59"/>
      <c r="G3" s="59"/>
    </row>
    <row r="4" spans="1:7" ht="14.25">
      <c r="A4" s="87"/>
      <c r="B4" s="87"/>
      <c r="C4" s="87"/>
      <c r="D4" s="35"/>
      <c r="E4" s="35"/>
      <c r="F4" s="35"/>
      <c r="G4" s="35"/>
    </row>
    <row r="5" spans="1:7" ht="15.75">
      <c r="A5" s="49" t="s">
        <v>0</v>
      </c>
      <c r="B5" s="50" t="s">
        <v>1</v>
      </c>
      <c r="C5" s="49" t="s">
        <v>79</v>
      </c>
      <c r="D5" s="35"/>
      <c r="E5" s="35"/>
      <c r="F5" s="35"/>
      <c r="G5" s="35"/>
    </row>
    <row r="6" spans="1:7" ht="15.75">
      <c r="A6" s="54">
        <v>1</v>
      </c>
      <c r="B6" s="55" t="s">
        <v>6</v>
      </c>
      <c r="C6" s="6"/>
      <c r="D6" s="35"/>
      <c r="E6" s="35"/>
      <c r="F6" s="35"/>
      <c r="G6" s="35"/>
    </row>
    <row r="7" spans="1:7" ht="15.75">
      <c r="A7" s="54">
        <v>2</v>
      </c>
      <c r="B7" s="55" t="s">
        <v>7</v>
      </c>
      <c r="C7" s="6"/>
      <c r="D7" s="35"/>
      <c r="E7" s="35"/>
      <c r="F7" s="35"/>
      <c r="G7" s="35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/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>
        <v>34428.53</v>
      </c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/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1297.78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>
        <v>419.94</v>
      </c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36146.25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E39" sqref="E39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9" t="s">
        <v>93</v>
      </c>
      <c r="B3" s="89"/>
      <c r="C3" s="89"/>
      <c r="D3" s="89"/>
      <c r="E3" s="89"/>
      <c r="F3" s="89"/>
      <c r="G3" s="89"/>
      <c r="H3" s="89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9" t="s">
        <v>0</v>
      </c>
      <c r="B5" s="50" t="s">
        <v>1</v>
      </c>
      <c r="C5" s="50" t="s">
        <v>67</v>
      </c>
    </row>
    <row r="6" spans="1:3" ht="15.75">
      <c r="A6" s="54">
        <v>1</v>
      </c>
      <c r="B6" s="55" t="s">
        <v>6</v>
      </c>
      <c r="C6" s="61"/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>
        <v>891.32</v>
      </c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/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440.51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445.65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>
        <v>440.51</v>
      </c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2217.99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C28" sqref="C28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59" t="s">
        <v>94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35"/>
      <c r="M4" s="35"/>
    </row>
    <row r="5" spans="1:13" ht="30">
      <c r="A5" s="65" t="s">
        <v>0</v>
      </c>
      <c r="B5" s="65" t="s">
        <v>1</v>
      </c>
      <c r="C5" s="65" t="s">
        <v>69</v>
      </c>
      <c r="D5" s="65" t="s">
        <v>70</v>
      </c>
      <c r="E5" s="65" t="s">
        <v>72</v>
      </c>
      <c r="F5" s="65" t="s">
        <v>73</v>
      </c>
      <c r="G5" s="65" t="s">
        <v>75</v>
      </c>
      <c r="H5" s="65" t="s">
        <v>76</v>
      </c>
      <c r="I5" s="65" t="s">
        <v>82</v>
      </c>
      <c r="J5" s="66" t="s">
        <v>71</v>
      </c>
      <c r="K5" s="35"/>
      <c r="L5" s="35"/>
      <c r="M5" s="35"/>
    </row>
    <row r="6" spans="1:13" ht="15.75">
      <c r="A6" s="54">
        <v>1</v>
      </c>
      <c r="B6" s="55" t="s">
        <v>6</v>
      </c>
      <c r="C6" s="6">
        <v>1246.04</v>
      </c>
      <c r="D6" s="6">
        <v>5265.73</v>
      </c>
      <c r="E6" s="6">
        <v>4160.49</v>
      </c>
      <c r="F6" s="6"/>
      <c r="G6" s="6"/>
      <c r="H6" s="6"/>
      <c r="I6" s="6">
        <v>6331.67</v>
      </c>
      <c r="J6" s="63">
        <f>C6+D6+E6+F6+G6+H6+I6</f>
        <v>17003.93</v>
      </c>
      <c r="K6" s="35"/>
      <c r="L6" s="35"/>
      <c r="M6" s="35"/>
    </row>
    <row r="7" spans="1:10" ht="15.75">
      <c r="A7" s="54">
        <v>2</v>
      </c>
      <c r="B7" s="55" t="s">
        <v>7</v>
      </c>
      <c r="C7" s="6"/>
      <c r="D7" s="6"/>
      <c r="E7" s="6"/>
      <c r="F7" s="6"/>
      <c r="G7" s="6"/>
      <c r="H7" s="6"/>
      <c r="I7" s="6"/>
      <c r="J7" s="63">
        <f aca="true" t="shared" si="0" ref="J7:J39">C7+D7+E7+F7+G7+H7+I7</f>
        <v>0</v>
      </c>
    </row>
    <row r="8" spans="1:10" ht="15.75">
      <c r="A8" s="54">
        <v>3</v>
      </c>
      <c r="B8" s="55" t="s">
        <v>8</v>
      </c>
      <c r="C8" s="6">
        <v>311.514</v>
      </c>
      <c r="D8" s="6">
        <v>2565.14</v>
      </c>
      <c r="E8" s="6"/>
      <c r="F8" s="6"/>
      <c r="G8" s="6"/>
      <c r="H8" s="6"/>
      <c r="I8" s="6">
        <v>2235.54</v>
      </c>
      <c r="J8" s="63">
        <f t="shared" si="0"/>
        <v>5112.1939999999995</v>
      </c>
    </row>
    <row r="9" spans="1:10" ht="15.75">
      <c r="A9" s="54">
        <v>4</v>
      </c>
      <c r="B9" s="55" t="s">
        <v>9</v>
      </c>
      <c r="C9" s="6">
        <v>311.51</v>
      </c>
      <c r="D9" s="6"/>
      <c r="E9" s="6"/>
      <c r="F9" s="6"/>
      <c r="G9" s="6"/>
      <c r="H9" s="6"/>
      <c r="I9" s="6">
        <v>335.22</v>
      </c>
      <c r="J9" s="63">
        <f t="shared" si="0"/>
        <v>646.73</v>
      </c>
    </row>
    <row r="10" spans="1:10" ht="15.75">
      <c r="A10" s="54">
        <v>5</v>
      </c>
      <c r="B10" s="55" t="s">
        <v>10</v>
      </c>
      <c r="C10" s="6">
        <v>623.02</v>
      </c>
      <c r="D10" s="6">
        <v>2899.54</v>
      </c>
      <c r="E10" s="6">
        <v>437.68</v>
      </c>
      <c r="F10" s="6">
        <v>11947.84</v>
      </c>
      <c r="G10" s="6"/>
      <c r="H10" s="6"/>
      <c r="I10" s="6">
        <v>3930.35</v>
      </c>
      <c r="J10" s="63">
        <f t="shared" si="0"/>
        <v>19838.43</v>
      </c>
    </row>
    <row r="11" spans="1:10" ht="15.75">
      <c r="A11" s="54">
        <v>6</v>
      </c>
      <c r="B11" s="55" t="s">
        <v>11</v>
      </c>
      <c r="C11" s="6">
        <v>1246.04</v>
      </c>
      <c r="D11" s="6">
        <v>4564.28</v>
      </c>
      <c r="E11" s="6"/>
      <c r="F11" s="6"/>
      <c r="G11" s="6"/>
      <c r="H11" s="6"/>
      <c r="I11" s="6">
        <v>10217.64</v>
      </c>
      <c r="J11" s="63">
        <f t="shared" si="0"/>
        <v>16027.96</v>
      </c>
    </row>
    <row r="12" spans="1:10" ht="15.75">
      <c r="A12" s="54">
        <v>7</v>
      </c>
      <c r="B12" s="55" t="s">
        <v>57</v>
      </c>
      <c r="C12" s="6">
        <v>934.53</v>
      </c>
      <c r="D12" s="6">
        <v>3281.71</v>
      </c>
      <c r="E12" s="6"/>
      <c r="F12" s="6"/>
      <c r="G12" s="6"/>
      <c r="H12" s="6"/>
      <c r="I12" s="6">
        <v>10701.12</v>
      </c>
      <c r="J12" s="63">
        <f t="shared" si="0"/>
        <v>14917.36</v>
      </c>
    </row>
    <row r="13" spans="1:10" ht="15.75">
      <c r="A13" s="54">
        <v>8</v>
      </c>
      <c r="B13" s="55" t="s">
        <v>12</v>
      </c>
      <c r="C13" s="6">
        <v>311.51</v>
      </c>
      <c r="D13" s="6">
        <v>2565.14</v>
      </c>
      <c r="E13" s="6">
        <v>1359.78</v>
      </c>
      <c r="F13" s="6">
        <v>17921.76</v>
      </c>
      <c r="G13" s="6"/>
      <c r="H13" s="6"/>
      <c r="I13" s="6">
        <v>1089.28</v>
      </c>
      <c r="J13" s="63">
        <f t="shared" si="0"/>
        <v>23247.469999999998</v>
      </c>
    </row>
    <row r="14" spans="1:10" ht="15.75">
      <c r="A14" s="54">
        <v>9</v>
      </c>
      <c r="B14" s="55" t="s">
        <v>13</v>
      </c>
      <c r="C14" s="6">
        <v>1246.04</v>
      </c>
      <c r="D14" s="6">
        <v>2510.11</v>
      </c>
      <c r="E14" s="6"/>
      <c r="F14" s="6">
        <v>2986.96</v>
      </c>
      <c r="G14" s="6"/>
      <c r="H14" s="6"/>
      <c r="I14" s="6">
        <v>1651.48</v>
      </c>
      <c r="J14" s="63">
        <f t="shared" si="0"/>
        <v>8394.59</v>
      </c>
    </row>
    <row r="15" spans="1:10" ht="15.75">
      <c r="A15" s="54">
        <v>10</v>
      </c>
      <c r="B15" s="55" t="s">
        <v>14</v>
      </c>
      <c r="C15" s="6"/>
      <c r="D15" s="6"/>
      <c r="E15" s="6"/>
      <c r="F15" s="6"/>
      <c r="G15" s="6"/>
      <c r="H15" s="6"/>
      <c r="I15" s="6"/>
      <c r="J15" s="63">
        <f t="shared" si="0"/>
        <v>0</v>
      </c>
    </row>
    <row r="16" spans="1:10" ht="15.75">
      <c r="A16" s="54">
        <v>11</v>
      </c>
      <c r="B16" s="55" t="s">
        <v>15</v>
      </c>
      <c r="C16" s="6">
        <v>311.51</v>
      </c>
      <c r="D16" s="6">
        <v>3957.77</v>
      </c>
      <c r="E16" s="6"/>
      <c r="F16" s="6"/>
      <c r="G16" s="6"/>
      <c r="H16" s="6"/>
      <c r="I16" s="6">
        <v>3631.38</v>
      </c>
      <c r="J16" s="63">
        <f t="shared" si="0"/>
        <v>7900.66</v>
      </c>
    </row>
    <row r="17" spans="1:10" ht="15.75">
      <c r="A17" s="54">
        <v>12</v>
      </c>
      <c r="B17" s="55" t="s">
        <v>16</v>
      </c>
      <c r="C17" s="6">
        <v>311.51</v>
      </c>
      <c r="D17" s="6">
        <v>1374.18</v>
      </c>
      <c r="E17" s="6"/>
      <c r="F17" s="6"/>
      <c r="G17" s="6"/>
      <c r="H17" s="6"/>
      <c r="I17" s="6">
        <v>1238.16</v>
      </c>
      <c r="J17" s="63">
        <f t="shared" si="0"/>
        <v>2923.8500000000004</v>
      </c>
    </row>
    <row r="18" spans="1:10" ht="15.75">
      <c r="A18" s="54">
        <v>13</v>
      </c>
      <c r="B18" s="55" t="s">
        <v>17</v>
      </c>
      <c r="C18" s="6">
        <v>2180.57</v>
      </c>
      <c r="D18" s="6">
        <v>7400.32</v>
      </c>
      <c r="E18" s="6">
        <v>914.63</v>
      </c>
      <c r="F18" s="6">
        <v>2986.96</v>
      </c>
      <c r="G18" s="6"/>
      <c r="H18" s="6"/>
      <c r="I18" s="6">
        <v>9459.34</v>
      </c>
      <c r="J18" s="63">
        <f t="shared" si="0"/>
        <v>22941.82</v>
      </c>
    </row>
    <row r="19" spans="1:10" ht="15.75">
      <c r="A19" s="54">
        <v>14</v>
      </c>
      <c r="B19" s="55" t="s">
        <v>18</v>
      </c>
      <c r="C19" s="6"/>
      <c r="D19" s="6">
        <v>2510.11</v>
      </c>
      <c r="E19" s="6"/>
      <c r="F19" s="6"/>
      <c r="G19" s="6"/>
      <c r="H19" s="6"/>
      <c r="I19" s="6">
        <v>2166.31</v>
      </c>
      <c r="J19" s="63">
        <f t="shared" si="0"/>
        <v>4676.42</v>
      </c>
    </row>
    <row r="20" spans="1:10" ht="15.75">
      <c r="A20" s="54">
        <v>15</v>
      </c>
      <c r="B20" s="55" t="s">
        <v>19</v>
      </c>
      <c r="C20" s="6">
        <v>623.02</v>
      </c>
      <c r="D20" s="6"/>
      <c r="E20" s="6"/>
      <c r="F20" s="6"/>
      <c r="G20" s="6"/>
      <c r="H20" s="6"/>
      <c r="I20" s="6">
        <v>155.37</v>
      </c>
      <c r="J20" s="63">
        <f t="shared" si="0"/>
        <v>778.39</v>
      </c>
    </row>
    <row r="21" spans="1:10" ht="15.75">
      <c r="A21" s="54">
        <v>16</v>
      </c>
      <c r="B21" s="55" t="s">
        <v>20</v>
      </c>
      <c r="C21" s="6">
        <v>1209.69</v>
      </c>
      <c r="D21" s="6">
        <v>2565.14</v>
      </c>
      <c r="E21" s="6"/>
      <c r="F21" s="6"/>
      <c r="G21" s="6"/>
      <c r="H21" s="6"/>
      <c r="I21" s="6">
        <v>4178.4</v>
      </c>
      <c r="J21" s="63">
        <f t="shared" si="0"/>
        <v>7953.23</v>
      </c>
    </row>
    <row r="22" spans="1:10" ht="15.75">
      <c r="A22" s="54">
        <v>17</v>
      </c>
      <c r="B22" s="55" t="s">
        <v>21</v>
      </c>
      <c r="C22" s="6">
        <v>4361.06</v>
      </c>
      <c r="D22" s="6">
        <v>5225.77</v>
      </c>
      <c r="E22" s="6">
        <v>476.95</v>
      </c>
      <c r="F22" s="6"/>
      <c r="G22" s="6">
        <v>3957.14</v>
      </c>
      <c r="H22" s="6"/>
      <c r="I22" s="6">
        <v>6016.38</v>
      </c>
      <c r="J22" s="63">
        <f t="shared" si="0"/>
        <v>20037.300000000003</v>
      </c>
    </row>
    <row r="23" spans="1:10" ht="15.75">
      <c r="A23" s="54">
        <v>18</v>
      </c>
      <c r="B23" s="55" t="s">
        <v>22</v>
      </c>
      <c r="C23" s="6">
        <v>311.51</v>
      </c>
      <c r="D23" s="6">
        <v>1446.75</v>
      </c>
      <c r="E23" s="6"/>
      <c r="F23" s="6"/>
      <c r="G23" s="6"/>
      <c r="H23" s="6"/>
      <c r="I23" s="6"/>
      <c r="J23" s="63">
        <f t="shared" si="0"/>
        <v>1758.26</v>
      </c>
    </row>
    <row r="24" spans="1:10" ht="15.75">
      <c r="A24" s="54">
        <v>19</v>
      </c>
      <c r="B24" s="55" t="s">
        <v>23</v>
      </c>
      <c r="C24" s="6"/>
      <c r="D24" s="6"/>
      <c r="E24" s="6"/>
      <c r="F24" s="6"/>
      <c r="G24" s="6"/>
      <c r="H24" s="6"/>
      <c r="I24" s="6">
        <v>312.87</v>
      </c>
      <c r="J24" s="63">
        <f t="shared" si="0"/>
        <v>312.87</v>
      </c>
    </row>
    <row r="25" spans="1:10" ht="15.75">
      <c r="A25" s="54">
        <v>20</v>
      </c>
      <c r="B25" s="55" t="s">
        <v>24</v>
      </c>
      <c r="C25" s="6">
        <v>1246</v>
      </c>
      <c r="D25" s="6">
        <v>2943.33</v>
      </c>
      <c r="E25" s="6"/>
      <c r="F25" s="6"/>
      <c r="G25" s="6"/>
      <c r="H25" s="6"/>
      <c r="I25" s="6">
        <v>4197.66</v>
      </c>
      <c r="J25" s="63">
        <f t="shared" si="0"/>
        <v>8386.99</v>
      </c>
    </row>
    <row r="26" spans="1:10" ht="15.75">
      <c r="A26" s="54">
        <v>21</v>
      </c>
      <c r="B26" s="55" t="s">
        <v>25</v>
      </c>
      <c r="C26" s="6"/>
      <c r="D26" s="6">
        <v>2656.72</v>
      </c>
      <c r="E26" s="6"/>
      <c r="F26" s="6"/>
      <c r="G26" s="6"/>
      <c r="H26" s="6"/>
      <c r="I26" s="6">
        <v>6546.84</v>
      </c>
      <c r="J26" s="63">
        <f t="shared" si="0"/>
        <v>9203.56</v>
      </c>
    </row>
    <row r="27" spans="1:10" ht="15.75">
      <c r="A27" s="54">
        <v>22</v>
      </c>
      <c r="B27" s="55" t="s">
        <v>26</v>
      </c>
      <c r="C27" s="6">
        <v>1246.04</v>
      </c>
      <c r="D27" s="6"/>
      <c r="E27" s="6"/>
      <c r="F27" s="6"/>
      <c r="G27" s="6"/>
      <c r="H27" s="6"/>
      <c r="I27" s="6">
        <v>1092.89</v>
      </c>
      <c r="J27" s="63">
        <f t="shared" si="0"/>
        <v>2338.9300000000003</v>
      </c>
    </row>
    <row r="28" spans="1:10" ht="15.75">
      <c r="A28" s="54">
        <v>23</v>
      </c>
      <c r="B28" s="55" t="s">
        <v>27</v>
      </c>
      <c r="C28" s="6">
        <v>311.51</v>
      </c>
      <c r="D28" s="6">
        <v>613.77</v>
      </c>
      <c r="E28" s="6"/>
      <c r="F28" s="6"/>
      <c r="G28" s="6"/>
      <c r="H28" s="6"/>
      <c r="I28" s="6">
        <v>1733.4</v>
      </c>
      <c r="J28" s="63">
        <f t="shared" si="0"/>
        <v>2658.6800000000003</v>
      </c>
    </row>
    <row r="29" spans="1:10" ht="15.75">
      <c r="A29" s="54">
        <v>24</v>
      </c>
      <c r="B29" s="55" t="s">
        <v>28</v>
      </c>
      <c r="C29" s="6">
        <v>3115.1</v>
      </c>
      <c r="D29" s="6">
        <v>5280.85</v>
      </c>
      <c r="E29" s="6">
        <v>1839.35</v>
      </c>
      <c r="F29" s="6">
        <v>29869.6</v>
      </c>
      <c r="G29" s="6"/>
      <c r="H29" s="6">
        <v>5825.66</v>
      </c>
      <c r="I29" s="6">
        <v>8740.18</v>
      </c>
      <c r="J29" s="63">
        <f t="shared" si="0"/>
        <v>54670.74</v>
      </c>
    </row>
    <row r="30" spans="1:10" ht="15.75">
      <c r="A30" s="54">
        <v>25</v>
      </c>
      <c r="B30" s="55" t="s">
        <v>29</v>
      </c>
      <c r="C30" s="6">
        <v>623.02</v>
      </c>
      <c r="D30" s="6">
        <v>1951.37</v>
      </c>
      <c r="E30" s="6"/>
      <c r="F30" s="6"/>
      <c r="G30" s="6"/>
      <c r="H30" s="6"/>
      <c r="I30" s="6">
        <v>7364.35</v>
      </c>
      <c r="J30" s="63">
        <f t="shared" si="0"/>
        <v>9938.74</v>
      </c>
    </row>
    <row r="31" spans="1:10" ht="15.75">
      <c r="A31" s="54">
        <v>26</v>
      </c>
      <c r="B31" s="55" t="s">
        <v>39</v>
      </c>
      <c r="C31" s="6">
        <v>311.51</v>
      </c>
      <c r="D31" s="6">
        <v>716.57</v>
      </c>
      <c r="E31" s="6"/>
      <c r="F31" s="6"/>
      <c r="G31" s="6"/>
      <c r="H31" s="6"/>
      <c r="I31" s="6">
        <v>468.25</v>
      </c>
      <c r="J31" s="63">
        <f t="shared" si="0"/>
        <v>1496.33</v>
      </c>
    </row>
    <row r="32" spans="1:10" ht="15.75">
      <c r="A32" s="54">
        <v>27</v>
      </c>
      <c r="B32" s="55" t="s">
        <v>40</v>
      </c>
      <c r="C32" s="6">
        <v>623.02</v>
      </c>
      <c r="D32" s="6">
        <v>668.8</v>
      </c>
      <c r="E32" s="6"/>
      <c r="F32" s="6"/>
      <c r="G32" s="6"/>
      <c r="H32" s="6"/>
      <c r="I32" s="6">
        <v>2530.23</v>
      </c>
      <c r="J32" s="63">
        <f t="shared" si="0"/>
        <v>3822.05</v>
      </c>
    </row>
    <row r="33" spans="1:10" ht="15.75">
      <c r="A33" s="54">
        <v>28</v>
      </c>
      <c r="B33" s="55" t="s">
        <v>41</v>
      </c>
      <c r="C33" s="6"/>
      <c r="D33" s="6"/>
      <c r="E33" s="6"/>
      <c r="F33" s="6"/>
      <c r="G33" s="6"/>
      <c r="H33" s="6"/>
      <c r="I33" s="6"/>
      <c r="J33" s="63">
        <f t="shared" si="0"/>
        <v>0</v>
      </c>
    </row>
    <row r="34" spans="1:10" ht="15.75">
      <c r="A34" s="54">
        <v>29</v>
      </c>
      <c r="B34" s="55" t="s">
        <v>43</v>
      </c>
      <c r="C34" s="6"/>
      <c r="D34" s="6">
        <v>358.29</v>
      </c>
      <c r="E34" s="6"/>
      <c r="F34" s="6"/>
      <c r="G34" s="6"/>
      <c r="H34" s="6"/>
      <c r="I34" s="6">
        <v>744.36</v>
      </c>
      <c r="J34" s="63">
        <f t="shared" si="0"/>
        <v>1102.65</v>
      </c>
    </row>
    <row r="35" spans="1:10" ht="15.75">
      <c r="A35" s="54">
        <v>30</v>
      </c>
      <c r="B35" s="55" t="s">
        <v>45</v>
      </c>
      <c r="C35" s="6"/>
      <c r="D35" s="6">
        <v>668.8</v>
      </c>
      <c r="E35" s="6"/>
      <c r="F35" s="6"/>
      <c r="G35" s="6"/>
      <c r="H35" s="6"/>
      <c r="I35" s="6">
        <v>499.41</v>
      </c>
      <c r="J35" s="63">
        <f t="shared" si="0"/>
        <v>1168.21</v>
      </c>
    </row>
    <row r="36" spans="1:10" ht="15.75">
      <c r="A36" s="54">
        <v>31</v>
      </c>
      <c r="B36" s="55" t="s">
        <v>58</v>
      </c>
      <c r="C36" s="6">
        <v>311.51</v>
      </c>
      <c r="D36" s="6"/>
      <c r="E36" s="6"/>
      <c r="F36" s="6"/>
      <c r="G36" s="6"/>
      <c r="H36" s="6"/>
      <c r="I36" s="6"/>
      <c r="J36" s="63">
        <f t="shared" si="0"/>
        <v>311.51</v>
      </c>
    </row>
    <row r="37" spans="1:10" ht="15.75">
      <c r="A37" s="54">
        <v>32</v>
      </c>
      <c r="B37" s="55" t="s">
        <v>59</v>
      </c>
      <c r="C37" s="6">
        <v>311.51</v>
      </c>
      <c r="D37" s="6"/>
      <c r="E37" s="6"/>
      <c r="F37" s="6"/>
      <c r="G37" s="6"/>
      <c r="H37" s="6"/>
      <c r="I37" s="6">
        <v>157.37</v>
      </c>
      <c r="J37" s="63">
        <f t="shared" si="0"/>
        <v>468.88</v>
      </c>
    </row>
    <row r="38" spans="1:10" ht="15.75">
      <c r="A38" s="54">
        <v>33</v>
      </c>
      <c r="B38" s="55" t="s">
        <v>68</v>
      </c>
      <c r="C38" s="6"/>
      <c r="D38" s="6">
        <v>2101.94</v>
      </c>
      <c r="E38" s="6"/>
      <c r="F38" s="6"/>
      <c r="G38" s="6"/>
      <c r="H38" s="6"/>
      <c r="I38" s="6">
        <v>293.96</v>
      </c>
      <c r="J38" s="63">
        <f t="shared" si="0"/>
        <v>2395.9</v>
      </c>
    </row>
    <row r="39" spans="1:10" ht="15.75">
      <c r="A39" s="56"/>
      <c r="B39" s="56" t="s">
        <v>30</v>
      </c>
      <c r="C39" s="75">
        <f aca="true" t="shared" si="1" ref="C39:I39">SUM(C6:C38)</f>
        <v>23638.293999999994</v>
      </c>
      <c r="D39" s="75">
        <f t="shared" si="1"/>
        <v>66092.13</v>
      </c>
      <c r="E39" s="75">
        <f t="shared" si="1"/>
        <v>9188.88</v>
      </c>
      <c r="F39" s="75">
        <f t="shared" si="1"/>
        <v>65713.12</v>
      </c>
      <c r="G39" s="75">
        <f t="shared" si="1"/>
        <v>3957.14</v>
      </c>
      <c r="H39" s="75">
        <f>SUM(H6:H38)</f>
        <v>5825.66</v>
      </c>
      <c r="I39" s="75">
        <f t="shared" si="1"/>
        <v>98019.41000000002</v>
      </c>
      <c r="J39" s="63">
        <f t="shared" si="0"/>
        <v>272434.634</v>
      </c>
    </row>
    <row r="40" ht="12.75">
      <c r="C40" s="71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C40" sqref="C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9" t="s">
        <v>80</v>
      </c>
      <c r="B3" s="59"/>
      <c r="C3" s="59"/>
      <c r="D3" s="59"/>
      <c r="E3" s="59"/>
      <c r="F3" s="59"/>
    </row>
    <row r="4" spans="1:6" ht="14.25">
      <c r="A4" s="87"/>
      <c r="B4" s="87"/>
      <c r="C4" s="87"/>
      <c r="D4" s="39"/>
      <c r="E4" s="35"/>
      <c r="F4" s="35"/>
    </row>
    <row r="5" spans="1:4" ht="31.5">
      <c r="A5" s="49" t="s">
        <v>0</v>
      </c>
      <c r="B5" s="50" t="s">
        <v>1</v>
      </c>
      <c r="C5" s="50" t="s">
        <v>64</v>
      </c>
      <c r="D5" s="50" t="s">
        <v>65</v>
      </c>
    </row>
    <row r="6" spans="1:4" ht="15.75">
      <c r="A6" s="54">
        <v>1</v>
      </c>
      <c r="B6" s="55" t="s">
        <v>6</v>
      </c>
      <c r="C6" s="61"/>
      <c r="D6" s="61"/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/>
      <c r="D8" s="61"/>
    </row>
    <row r="9" spans="1:4" ht="15.75">
      <c r="A9" s="54">
        <v>4</v>
      </c>
      <c r="B9" s="55" t="s">
        <v>9</v>
      </c>
      <c r="C9" s="61"/>
      <c r="D9" s="61"/>
    </row>
    <row r="10" spans="1:4" ht="15.75">
      <c r="A10" s="54">
        <v>5</v>
      </c>
      <c r="B10" s="55" t="s">
        <v>10</v>
      </c>
      <c r="C10" s="61"/>
      <c r="D10" s="61"/>
    </row>
    <row r="11" spans="1:4" ht="15.75">
      <c r="A11" s="54">
        <v>6</v>
      </c>
      <c r="B11" s="55" t="s">
        <v>11</v>
      </c>
      <c r="C11" s="61"/>
      <c r="D11" s="61"/>
    </row>
    <row r="12" spans="1:4" ht="15.75">
      <c r="A12" s="54">
        <v>7</v>
      </c>
      <c r="B12" s="55" t="s">
        <v>57</v>
      </c>
      <c r="C12" s="61"/>
      <c r="D12" s="61">
        <v>6418.1</v>
      </c>
    </row>
    <row r="13" spans="1:4" ht="15.75">
      <c r="A13" s="54">
        <v>8</v>
      </c>
      <c r="B13" s="55" t="s">
        <v>12</v>
      </c>
      <c r="C13" s="61"/>
      <c r="D13" s="61"/>
    </row>
    <row r="14" spans="1:4" ht="15.75">
      <c r="A14" s="54">
        <v>9</v>
      </c>
      <c r="B14" s="55" t="s">
        <v>13</v>
      </c>
      <c r="C14" s="61">
        <v>6730.69</v>
      </c>
      <c r="D14" s="61"/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/>
      <c r="D16" s="61"/>
    </row>
    <row r="17" spans="1:4" ht="15.75">
      <c r="A17" s="54">
        <v>12</v>
      </c>
      <c r="B17" s="55" t="s">
        <v>16</v>
      </c>
      <c r="C17" s="61"/>
      <c r="D17" s="61"/>
    </row>
    <row r="18" spans="1:4" ht="15.75">
      <c r="A18" s="54">
        <v>13</v>
      </c>
      <c r="B18" s="55" t="s">
        <v>17</v>
      </c>
      <c r="C18" s="61">
        <v>3432.75</v>
      </c>
      <c r="D18" s="61"/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/>
      <c r="D20" s="61"/>
    </row>
    <row r="21" spans="1:4" ht="15.75">
      <c r="A21" s="54">
        <v>16</v>
      </c>
      <c r="B21" s="55" t="s">
        <v>20</v>
      </c>
      <c r="C21" s="61"/>
      <c r="D21" s="61"/>
    </row>
    <row r="22" spans="1:4" ht="15.75">
      <c r="A22" s="54">
        <v>17</v>
      </c>
      <c r="B22" s="55" t="s">
        <v>21</v>
      </c>
      <c r="C22" s="61"/>
      <c r="D22" s="61">
        <v>9797.6</v>
      </c>
    </row>
    <row r="23" spans="1:4" ht="15.75">
      <c r="A23" s="54">
        <v>18</v>
      </c>
      <c r="B23" s="55" t="s">
        <v>22</v>
      </c>
      <c r="C23" s="61"/>
      <c r="D23" s="61"/>
    </row>
    <row r="24" spans="1:4" ht="15.75">
      <c r="A24" s="54">
        <v>19</v>
      </c>
      <c r="B24" s="55" t="s">
        <v>23</v>
      </c>
      <c r="C24" s="61"/>
      <c r="D24" s="61"/>
    </row>
    <row r="25" spans="1:4" ht="15.75">
      <c r="A25" s="54">
        <v>20</v>
      </c>
      <c r="B25" s="55" t="s">
        <v>24</v>
      </c>
      <c r="C25" s="61">
        <v>814.58</v>
      </c>
      <c r="D25" s="61"/>
    </row>
    <row r="26" spans="1:4" ht="15.75">
      <c r="A26" s="54">
        <v>21</v>
      </c>
      <c r="B26" s="55" t="s">
        <v>25</v>
      </c>
      <c r="C26" s="61"/>
      <c r="D26" s="61"/>
    </row>
    <row r="27" spans="1:4" ht="15.75">
      <c r="A27" s="54">
        <v>22</v>
      </c>
      <c r="B27" s="55" t="s">
        <v>26</v>
      </c>
      <c r="C27" s="61"/>
      <c r="D27" s="61"/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/>
      <c r="D29" s="61"/>
    </row>
    <row r="30" spans="1:4" ht="15.75">
      <c r="A30" s="54">
        <v>25</v>
      </c>
      <c r="B30" s="55" t="s">
        <v>29</v>
      </c>
      <c r="C30" s="61"/>
      <c r="D30" s="61"/>
    </row>
    <row r="31" spans="1:4" ht="15.75">
      <c r="A31" s="54">
        <v>26</v>
      </c>
      <c r="B31" s="55" t="s">
        <v>39</v>
      </c>
      <c r="C31" s="61"/>
      <c r="D31" s="61"/>
    </row>
    <row r="32" spans="1:4" ht="15.75">
      <c r="A32" s="54">
        <v>27</v>
      </c>
      <c r="B32" s="55" t="s">
        <v>40</v>
      </c>
      <c r="C32" s="61"/>
      <c r="D32" s="61">
        <v>9545.46</v>
      </c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/>
      <c r="D34" s="61"/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/>
      <c r="D36" s="61"/>
    </row>
    <row r="37" spans="1:4" ht="15.75">
      <c r="A37" s="54">
        <v>32</v>
      </c>
      <c r="B37" s="55" t="s">
        <v>59</v>
      </c>
      <c r="C37" s="61"/>
      <c r="D37" s="61"/>
    </row>
    <row r="38" spans="1:4" ht="15.75">
      <c r="A38" s="54">
        <v>33</v>
      </c>
      <c r="B38" s="55" t="s">
        <v>68</v>
      </c>
      <c r="C38" s="61"/>
      <c r="D38" s="61"/>
    </row>
    <row r="39" spans="1:4" ht="15.75">
      <c r="A39" s="56"/>
      <c r="B39" s="56" t="s">
        <v>30</v>
      </c>
      <c r="C39" s="62">
        <f>SUM(C6:C38)</f>
        <v>10978.019999999999</v>
      </c>
      <c r="D39" s="62">
        <f>SUM(D6:D38)</f>
        <v>25761.16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4" t="s">
        <v>84</v>
      </c>
      <c r="B3" s="84"/>
      <c r="C3" s="84"/>
      <c r="D3" s="84"/>
      <c r="E3" s="84"/>
      <c r="F3" s="84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6" ht="15" thickBot="1">
      <c r="A5" s="35"/>
      <c r="B5" s="35"/>
      <c r="C5" s="36"/>
      <c r="D5" s="35"/>
      <c r="E5" s="37"/>
      <c r="F5" s="35"/>
    </row>
    <row r="6" spans="1:6" ht="46.5" customHeight="1" thickBot="1">
      <c r="A6" s="69" t="s">
        <v>0</v>
      </c>
      <c r="B6" s="70" t="s">
        <v>1</v>
      </c>
      <c r="C6" s="45" t="s">
        <v>31</v>
      </c>
      <c r="D6" s="45" t="s">
        <v>32</v>
      </c>
      <c r="E6" s="46" t="s">
        <v>33</v>
      </c>
      <c r="F6" s="35"/>
    </row>
    <row r="7" spans="1:9" ht="15.75">
      <c r="A7" s="67">
        <v>1</v>
      </c>
      <c r="B7" s="68" t="s">
        <v>6</v>
      </c>
      <c r="C7" s="43">
        <v>3805.34</v>
      </c>
      <c r="D7" s="43">
        <v>3040.6</v>
      </c>
      <c r="E7" s="44">
        <f>C7+D7</f>
        <v>6845.9400000000005</v>
      </c>
      <c r="F7" s="35"/>
      <c r="H7" s="3"/>
      <c r="I7" s="3"/>
    </row>
    <row r="8" spans="1:8" ht="15.75">
      <c r="A8" s="54">
        <v>2</v>
      </c>
      <c r="B8" s="55" t="s">
        <v>7</v>
      </c>
      <c r="C8" s="6"/>
      <c r="D8" s="6"/>
      <c r="E8" s="44">
        <f aca="true" t="shared" si="0" ref="E8:E40">C8+D8</f>
        <v>0</v>
      </c>
      <c r="F8" s="35"/>
      <c r="H8" s="3"/>
    </row>
    <row r="9" spans="1:8" ht="15.75">
      <c r="A9" s="54">
        <v>3</v>
      </c>
      <c r="B9" s="55" t="s">
        <v>8</v>
      </c>
      <c r="C9" s="1">
        <v>3172.2</v>
      </c>
      <c r="D9" s="6">
        <v>2537.78</v>
      </c>
      <c r="E9" s="44">
        <f t="shared" si="0"/>
        <v>5709.98</v>
      </c>
      <c r="F9" s="35"/>
      <c r="H9" s="3"/>
    </row>
    <row r="10" spans="1:8" ht="15.75">
      <c r="A10" s="54">
        <v>4</v>
      </c>
      <c r="B10" s="55" t="s">
        <v>9</v>
      </c>
      <c r="C10" s="6">
        <v>5194.86</v>
      </c>
      <c r="D10" s="6">
        <v>4155.99</v>
      </c>
      <c r="E10" s="44">
        <f t="shared" si="0"/>
        <v>9350.849999999999</v>
      </c>
      <c r="F10" s="35"/>
      <c r="H10" s="3"/>
    </row>
    <row r="11" spans="1:8" ht="15.75">
      <c r="A11" s="54">
        <v>5</v>
      </c>
      <c r="B11" s="55" t="s">
        <v>10</v>
      </c>
      <c r="C11" s="6">
        <v>3194.94</v>
      </c>
      <c r="D11" s="6">
        <v>2555.97</v>
      </c>
      <c r="E11" s="44">
        <f t="shared" si="0"/>
        <v>5750.91</v>
      </c>
      <c r="F11" s="35"/>
      <c r="H11" s="3"/>
    </row>
    <row r="12" spans="1:8" ht="15.75">
      <c r="A12" s="54">
        <v>6</v>
      </c>
      <c r="B12" s="55" t="s">
        <v>11</v>
      </c>
      <c r="C12" s="6">
        <v>5769.17</v>
      </c>
      <c r="D12" s="6">
        <v>4615.52</v>
      </c>
      <c r="E12" s="44">
        <f t="shared" si="0"/>
        <v>10384.69</v>
      </c>
      <c r="F12" s="35"/>
      <c r="H12" s="3"/>
    </row>
    <row r="13" spans="1:8" ht="15.75">
      <c r="A13" s="54">
        <v>7</v>
      </c>
      <c r="B13" s="55" t="s">
        <v>57</v>
      </c>
      <c r="C13" s="6">
        <v>6809.59</v>
      </c>
      <c r="D13" s="6">
        <v>5448.03</v>
      </c>
      <c r="E13" s="44">
        <f t="shared" si="0"/>
        <v>12257.619999999999</v>
      </c>
      <c r="F13" s="35"/>
      <c r="H13" s="3"/>
    </row>
    <row r="14" spans="1:8" ht="15.75">
      <c r="A14" s="54">
        <v>8</v>
      </c>
      <c r="B14" s="55" t="s">
        <v>12</v>
      </c>
      <c r="C14" s="6">
        <v>495.14</v>
      </c>
      <c r="D14" s="6">
        <v>396.09</v>
      </c>
      <c r="E14" s="44">
        <f t="shared" si="0"/>
        <v>891.23</v>
      </c>
      <c r="F14" s="35"/>
      <c r="H14" s="3"/>
    </row>
    <row r="15" spans="1:8" ht="15.75">
      <c r="A15" s="54">
        <v>9</v>
      </c>
      <c r="B15" s="55" t="s">
        <v>13</v>
      </c>
      <c r="C15" s="6">
        <v>2148.31</v>
      </c>
      <c r="D15" s="6">
        <v>1718.61</v>
      </c>
      <c r="E15" s="44">
        <f t="shared" si="0"/>
        <v>3866.92</v>
      </c>
      <c r="F15" s="35"/>
      <c r="H15" s="3"/>
    </row>
    <row r="16" spans="1:8" ht="15.75">
      <c r="A16" s="54">
        <v>10</v>
      </c>
      <c r="B16" s="55" t="s">
        <v>14</v>
      </c>
      <c r="C16" s="6"/>
      <c r="D16" s="6"/>
      <c r="E16" s="44">
        <f t="shared" si="0"/>
        <v>0</v>
      </c>
      <c r="F16" s="35"/>
      <c r="H16" s="3"/>
    </row>
    <row r="17" spans="1:8" ht="15.75">
      <c r="A17" s="54">
        <v>11</v>
      </c>
      <c r="B17" s="55" t="s">
        <v>15</v>
      </c>
      <c r="C17" s="6">
        <v>4413.32</v>
      </c>
      <c r="D17" s="6">
        <v>3530.6</v>
      </c>
      <c r="E17" s="44">
        <f t="shared" si="0"/>
        <v>7943.92</v>
      </c>
      <c r="F17" s="35"/>
      <c r="H17" s="3"/>
    </row>
    <row r="18" spans="1:8" ht="15.75">
      <c r="A18" s="54">
        <v>12</v>
      </c>
      <c r="B18" s="55" t="s">
        <v>16</v>
      </c>
      <c r="C18" s="6">
        <v>737.69</v>
      </c>
      <c r="D18" s="6">
        <v>590.17</v>
      </c>
      <c r="E18" s="44">
        <f t="shared" si="0"/>
        <v>1327.8600000000001</v>
      </c>
      <c r="F18" s="35"/>
      <c r="H18" s="3"/>
    </row>
    <row r="19" spans="1:8" ht="15.75">
      <c r="A19" s="54">
        <v>13</v>
      </c>
      <c r="B19" s="55" t="s">
        <v>17</v>
      </c>
      <c r="C19" s="6">
        <v>3468.45</v>
      </c>
      <c r="D19" s="6">
        <v>2775.06</v>
      </c>
      <c r="E19" s="44">
        <f t="shared" si="0"/>
        <v>6243.51</v>
      </c>
      <c r="F19" s="35"/>
      <c r="H19" s="3"/>
    </row>
    <row r="20" spans="1:8" ht="15.75">
      <c r="A20" s="54">
        <v>14</v>
      </c>
      <c r="B20" s="55" t="s">
        <v>18</v>
      </c>
      <c r="C20" s="6">
        <v>3328.36</v>
      </c>
      <c r="D20" s="6">
        <v>2662.41</v>
      </c>
      <c r="E20" s="44">
        <f t="shared" si="0"/>
        <v>5990.77</v>
      </c>
      <c r="F20" s="35"/>
      <c r="H20" s="3"/>
    </row>
    <row r="21" spans="1:8" ht="15.75">
      <c r="A21" s="54">
        <v>15</v>
      </c>
      <c r="B21" s="55" t="s">
        <v>19</v>
      </c>
      <c r="C21" s="6">
        <v>1151.76</v>
      </c>
      <c r="D21" s="6">
        <v>921.39</v>
      </c>
      <c r="E21" s="44">
        <f t="shared" si="0"/>
        <v>2073.15</v>
      </c>
      <c r="F21" s="35"/>
      <c r="H21" s="3"/>
    </row>
    <row r="22" spans="1:8" ht="15.75">
      <c r="A22" s="54">
        <v>16</v>
      </c>
      <c r="B22" s="55" t="s">
        <v>20</v>
      </c>
      <c r="C22" s="6">
        <v>1793.72</v>
      </c>
      <c r="D22" s="6">
        <v>1434.93</v>
      </c>
      <c r="E22" s="44">
        <f t="shared" si="0"/>
        <v>3228.65</v>
      </c>
      <c r="F22" s="35"/>
      <c r="H22" s="3"/>
    </row>
    <row r="23" spans="1:8" ht="15.75">
      <c r="A23" s="54">
        <v>17</v>
      </c>
      <c r="B23" s="55" t="s">
        <v>21</v>
      </c>
      <c r="C23" s="6">
        <v>5527.33</v>
      </c>
      <c r="D23" s="6">
        <v>4422.67</v>
      </c>
      <c r="E23" s="44">
        <f t="shared" si="0"/>
        <v>9950</v>
      </c>
      <c r="F23" s="35"/>
      <c r="H23" s="3"/>
    </row>
    <row r="24" spans="1:8" ht="15.75">
      <c r="A24" s="54">
        <v>18</v>
      </c>
      <c r="B24" s="55" t="s">
        <v>22</v>
      </c>
      <c r="C24" s="6">
        <v>348.31</v>
      </c>
      <c r="D24" s="6">
        <v>278.66</v>
      </c>
      <c r="E24" s="44">
        <f t="shared" si="0"/>
        <v>626.97</v>
      </c>
      <c r="F24" s="35"/>
      <c r="H24" s="3"/>
    </row>
    <row r="25" spans="1:8" ht="15.75">
      <c r="A25" s="54">
        <v>19</v>
      </c>
      <c r="B25" s="55" t="s">
        <v>23</v>
      </c>
      <c r="C25" s="6">
        <v>1604.41</v>
      </c>
      <c r="D25" s="6">
        <v>1283.54</v>
      </c>
      <c r="E25" s="44">
        <f t="shared" si="0"/>
        <v>2887.95</v>
      </c>
      <c r="F25" s="35"/>
      <c r="H25" s="3"/>
    </row>
    <row r="26" spans="1:8" ht="15.75">
      <c r="A26" s="54">
        <v>20</v>
      </c>
      <c r="B26" s="55" t="s">
        <v>24</v>
      </c>
      <c r="C26" s="6">
        <v>4010.63</v>
      </c>
      <c r="D26" s="6">
        <v>3209.28</v>
      </c>
      <c r="E26" s="44">
        <f t="shared" si="0"/>
        <v>7219.91</v>
      </c>
      <c r="F26" s="35"/>
      <c r="H26" s="3"/>
    </row>
    <row r="27" spans="1:8" ht="15.75">
      <c r="A27" s="54">
        <v>21</v>
      </c>
      <c r="B27" s="55" t="s">
        <v>25</v>
      </c>
      <c r="C27" s="6">
        <v>3517.16</v>
      </c>
      <c r="D27" s="6">
        <v>2813.6</v>
      </c>
      <c r="E27" s="44">
        <f t="shared" si="0"/>
        <v>6330.76</v>
      </c>
      <c r="F27" s="35"/>
      <c r="H27" s="3"/>
    </row>
    <row r="28" spans="1:8" ht="15.75">
      <c r="A28" s="54">
        <v>22</v>
      </c>
      <c r="B28" s="55" t="s">
        <v>26</v>
      </c>
      <c r="C28" s="6">
        <v>1634.28</v>
      </c>
      <c r="D28" s="6">
        <v>1307.49</v>
      </c>
      <c r="E28" s="44">
        <f t="shared" si="0"/>
        <v>2941.77</v>
      </c>
      <c r="F28" s="35"/>
      <c r="H28" s="3"/>
    </row>
    <row r="29" spans="1:8" ht="15.75">
      <c r="A29" s="54">
        <v>23</v>
      </c>
      <c r="B29" s="55" t="s">
        <v>27</v>
      </c>
      <c r="C29" s="6">
        <v>2184.67</v>
      </c>
      <c r="D29" s="6">
        <v>1747.92</v>
      </c>
      <c r="E29" s="44">
        <f t="shared" si="0"/>
        <v>3932.59</v>
      </c>
      <c r="F29" s="35"/>
      <c r="H29" s="3"/>
    </row>
    <row r="30" spans="1:8" ht="15.75">
      <c r="A30" s="54">
        <v>24</v>
      </c>
      <c r="B30" s="55" t="s">
        <v>28</v>
      </c>
      <c r="C30" s="6">
        <v>8301.6</v>
      </c>
      <c r="D30" s="6">
        <v>6640.83</v>
      </c>
      <c r="E30" s="44">
        <f t="shared" si="0"/>
        <v>14942.43</v>
      </c>
      <c r="F30" s="35"/>
      <c r="H30" s="3"/>
    </row>
    <row r="31" spans="1:8" ht="15.75">
      <c r="A31" s="54">
        <v>25</v>
      </c>
      <c r="B31" s="55" t="s">
        <v>29</v>
      </c>
      <c r="C31" s="6">
        <v>8777.94</v>
      </c>
      <c r="D31" s="6">
        <v>7022.07</v>
      </c>
      <c r="E31" s="44">
        <f t="shared" si="0"/>
        <v>15800.01</v>
      </c>
      <c r="F31" s="35"/>
      <c r="H31" s="3"/>
    </row>
    <row r="32" spans="1:8" ht="15.75">
      <c r="A32" s="54">
        <v>26</v>
      </c>
      <c r="B32" s="55" t="s">
        <v>39</v>
      </c>
      <c r="C32" s="6">
        <v>532.69</v>
      </c>
      <c r="D32" s="6">
        <v>426.11</v>
      </c>
      <c r="E32" s="44">
        <f t="shared" si="0"/>
        <v>958.8000000000001</v>
      </c>
      <c r="F32" s="35"/>
      <c r="H32" s="3"/>
    </row>
    <row r="33" spans="1:8" ht="15.75">
      <c r="A33" s="54">
        <v>27</v>
      </c>
      <c r="B33" s="55" t="s">
        <v>40</v>
      </c>
      <c r="C33" s="6">
        <v>5787.48</v>
      </c>
      <c r="D33" s="6">
        <v>4630.06</v>
      </c>
      <c r="E33" s="44">
        <f t="shared" si="0"/>
        <v>10417.54</v>
      </c>
      <c r="F33" s="35"/>
      <c r="H33" s="3"/>
    </row>
    <row r="34" spans="1:8" ht="15.75">
      <c r="A34" s="54">
        <v>28</v>
      </c>
      <c r="B34" s="55" t="s">
        <v>41</v>
      </c>
      <c r="C34" s="6"/>
      <c r="D34" s="6"/>
      <c r="E34" s="44">
        <f t="shared" si="0"/>
        <v>0</v>
      </c>
      <c r="F34" s="35"/>
      <c r="H34" s="3"/>
    </row>
    <row r="35" spans="1:8" ht="15.75">
      <c r="A35" s="54">
        <v>29</v>
      </c>
      <c r="B35" s="55" t="s">
        <v>43</v>
      </c>
      <c r="C35" s="6">
        <v>1639.92</v>
      </c>
      <c r="D35" s="6">
        <v>1311.99</v>
      </c>
      <c r="E35" s="44">
        <f t="shared" si="0"/>
        <v>2951.91</v>
      </c>
      <c r="F35" s="35"/>
      <c r="H35" s="3"/>
    </row>
    <row r="36" spans="1:8" ht="15.75">
      <c r="A36" s="54">
        <v>30</v>
      </c>
      <c r="B36" s="55" t="s">
        <v>45</v>
      </c>
      <c r="C36" s="6">
        <v>2211.63</v>
      </c>
      <c r="D36" s="6">
        <v>1769.46</v>
      </c>
      <c r="E36" s="44">
        <f t="shared" si="0"/>
        <v>3981.09</v>
      </c>
      <c r="F36" s="35"/>
      <c r="H36" s="3"/>
    </row>
    <row r="37" spans="1:8" ht="15.75">
      <c r="A37" s="54">
        <v>31</v>
      </c>
      <c r="B37" s="55" t="s">
        <v>58</v>
      </c>
      <c r="C37" s="6">
        <v>263.21</v>
      </c>
      <c r="D37" s="6">
        <v>210.57</v>
      </c>
      <c r="E37" s="44">
        <f t="shared" si="0"/>
        <v>473.78</v>
      </c>
      <c r="F37" s="35"/>
      <c r="H37" s="3"/>
    </row>
    <row r="38" spans="1:8" ht="15.75">
      <c r="A38" s="54">
        <v>32</v>
      </c>
      <c r="B38" s="55" t="s">
        <v>59</v>
      </c>
      <c r="C38" s="6">
        <v>786.68</v>
      </c>
      <c r="D38" s="6">
        <v>629.32</v>
      </c>
      <c r="E38" s="44">
        <f t="shared" si="0"/>
        <v>1416</v>
      </c>
      <c r="F38" s="35"/>
      <c r="H38" s="3"/>
    </row>
    <row r="39" spans="1:8" ht="15.75">
      <c r="A39" s="54">
        <v>33</v>
      </c>
      <c r="B39" s="55" t="s">
        <v>68</v>
      </c>
      <c r="C39" s="6"/>
      <c r="D39" s="6"/>
      <c r="E39" s="44">
        <f t="shared" si="0"/>
        <v>0</v>
      </c>
      <c r="F39" s="35"/>
      <c r="H39" s="3"/>
    </row>
    <row r="40" spans="1:8" ht="15.75">
      <c r="A40" s="56"/>
      <c r="B40" s="56" t="s">
        <v>30</v>
      </c>
      <c r="C40" s="63">
        <f>SUM(C7:C39)</f>
        <v>92610.79000000001</v>
      </c>
      <c r="D40" s="63">
        <f>SUM(D7:D39)</f>
        <v>74086.72000000003</v>
      </c>
      <c r="E40" s="44">
        <f t="shared" si="0"/>
        <v>166697.51000000004</v>
      </c>
      <c r="F40" s="35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22">
      <selection activeCell="C26" sqref="C26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4" t="s">
        <v>85</v>
      </c>
      <c r="C2" s="85"/>
      <c r="D2" s="85"/>
      <c r="E2" s="85"/>
      <c r="F2" s="85"/>
      <c r="G2" s="85"/>
      <c r="H2" s="85"/>
      <c r="I2" s="85"/>
      <c r="J2" s="85"/>
      <c r="K2" s="85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9" t="s">
        <v>0</v>
      </c>
      <c r="B5" s="50" t="s">
        <v>1</v>
      </c>
      <c r="C5" s="41" t="s">
        <v>77</v>
      </c>
      <c r="D5" s="41" t="s">
        <v>78</v>
      </c>
      <c r="E5" s="42" t="s">
        <v>74</v>
      </c>
      <c r="F5" s="35"/>
    </row>
    <row r="6" spans="1:6" ht="15.75">
      <c r="A6" s="74">
        <v>1</v>
      </c>
      <c r="B6" s="68" t="s">
        <v>6</v>
      </c>
      <c r="C6" s="43">
        <v>767.7</v>
      </c>
      <c r="D6" s="43">
        <v>614.13</v>
      </c>
      <c r="E6" s="44">
        <f>C6+D6</f>
        <v>1381.83</v>
      </c>
      <c r="F6" s="35"/>
    </row>
    <row r="7" spans="1:6" ht="15.75">
      <c r="A7" s="73">
        <v>2</v>
      </c>
      <c r="B7" s="55" t="s">
        <v>7</v>
      </c>
      <c r="C7" s="6"/>
      <c r="D7" s="6"/>
      <c r="E7" s="44">
        <f aca="true" t="shared" si="0" ref="E7:E39">C7+D7</f>
        <v>0</v>
      </c>
      <c r="F7" s="35"/>
    </row>
    <row r="8" spans="1:6" ht="15.75">
      <c r="A8" s="73">
        <v>3</v>
      </c>
      <c r="B8" s="55" t="s">
        <v>8</v>
      </c>
      <c r="C8" s="1">
        <v>480.49</v>
      </c>
      <c r="D8" s="6">
        <v>384.37</v>
      </c>
      <c r="E8" s="44">
        <f t="shared" si="0"/>
        <v>864.86</v>
      </c>
      <c r="F8" s="35"/>
    </row>
    <row r="9" spans="1:6" ht="15.75">
      <c r="A9" s="73">
        <v>4</v>
      </c>
      <c r="B9" s="55" t="s">
        <v>9</v>
      </c>
      <c r="C9" s="6"/>
      <c r="D9" s="6"/>
      <c r="E9" s="44">
        <f t="shared" si="0"/>
        <v>0</v>
      </c>
      <c r="F9" s="35"/>
    </row>
    <row r="10" spans="1:6" ht="15.75">
      <c r="A10" s="73">
        <v>5</v>
      </c>
      <c r="B10" s="55" t="s">
        <v>10</v>
      </c>
      <c r="C10" s="6"/>
      <c r="D10" s="6"/>
      <c r="E10" s="44">
        <f t="shared" si="0"/>
        <v>0</v>
      </c>
      <c r="F10" s="35"/>
    </row>
    <row r="11" spans="1:6" ht="15.75">
      <c r="A11" s="73">
        <v>6</v>
      </c>
      <c r="B11" s="55" t="s">
        <v>11</v>
      </c>
      <c r="C11" s="6">
        <v>435.55</v>
      </c>
      <c r="D11" s="6">
        <v>348.43</v>
      </c>
      <c r="E11" s="44">
        <f t="shared" si="0"/>
        <v>783.98</v>
      </c>
      <c r="F11" s="35"/>
    </row>
    <row r="12" spans="1:6" ht="15.75">
      <c r="A12" s="73">
        <v>7</v>
      </c>
      <c r="B12" s="55" t="s">
        <v>57</v>
      </c>
      <c r="C12" s="6">
        <v>1061.65</v>
      </c>
      <c r="D12" s="6">
        <v>849.33</v>
      </c>
      <c r="E12" s="44">
        <f t="shared" si="0"/>
        <v>1910.98</v>
      </c>
      <c r="F12" s="35"/>
    </row>
    <row r="13" spans="1:6" ht="15.75">
      <c r="A13" s="73">
        <v>8</v>
      </c>
      <c r="B13" s="55" t="s">
        <v>12</v>
      </c>
      <c r="C13" s="6"/>
      <c r="D13" s="6"/>
      <c r="E13" s="44">
        <f t="shared" si="0"/>
        <v>0</v>
      </c>
      <c r="F13" s="35"/>
    </row>
    <row r="14" spans="1:6" ht="15.75">
      <c r="A14" s="73">
        <v>9</v>
      </c>
      <c r="B14" s="55" t="s">
        <v>13</v>
      </c>
      <c r="C14" s="6">
        <v>334.08</v>
      </c>
      <c r="D14" s="6">
        <v>267.27</v>
      </c>
      <c r="E14" s="44">
        <f t="shared" si="0"/>
        <v>601.3499999999999</v>
      </c>
      <c r="F14" s="35"/>
    </row>
    <row r="15" spans="1:6" ht="15.75">
      <c r="A15" s="73">
        <v>10</v>
      </c>
      <c r="B15" s="55" t="s">
        <v>14</v>
      </c>
      <c r="C15" s="6"/>
      <c r="D15" s="6"/>
      <c r="E15" s="44">
        <f t="shared" si="0"/>
        <v>0</v>
      </c>
      <c r="F15" s="35"/>
    </row>
    <row r="16" spans="1:6" ht="15.75">
      <c r="A16" s="73">
        <v>11</v>
      </c>
      <c r="B16" s="55" t="s">
        <v>15</v>
      </c>
      <c r="C16" s="6">
        <v>1094.82</v>
      </c>
      <c r="D16" s="6">
        <v>875.84</v>
      </c>
      <c r="E16" s="44">
        <f t="shared" si="0"/>
        <v>1970.6599999999999</v>
      </c>
      <c r="F16" s="35"/>
    </row>
    <row r="17" spans="1:6" ht="15.75">
      <c r="A17" s="73">
        <v>12</v>
      </c>
      <c r="B17" s="55" t="s">
        <v>16</v>
      </c>
      <c r="C17" s="6"/>
      <c r="D17" s="6"/>
      <c r="E17" s="44">
        <f t="shared" si="0"/>
        <v>0</v>
      </c>
      <c r="F17" s="35"/>
    </row>
    <row r="18" spans="1:6" ht="15.75">
      <c r="A18" s="73">
        <v>13</v>
      </c>
      <c r="B18" s="55" t="s">
        <v>17</v>
      </c>
      <c r="C18" s="6">
        <v>480.47</v>
      </c>
      <c r="D18" s="6">
        <v>384.39</v>
      </c>
      <c r="E18" s="44">
        <f t="shared" si="0"/>
        <v>864.86</v>
      </c>
      <c r="F18" s="35"/>
    </row>
    <row r="19" spans="1:6" ht="15.75">
      <c r="A19" s="73">
        <v>14</v>
      </c>
      <c r="B19" s="55" t="s">
        <v>18</v>
      </c>
      <c r="C19" s="6">
        <v>1204.44</v>
      </c>
      <c r="D19" s="6">
        <v>963.5</v>
      </c>
      <c r="E19" s="44">
        <f t="shared" si="0"/>
        <v>2167.94</v>
      </c>
      <c r="F19" s="35"/>
    </row>
    <row r="20" spans="1:6" ht="15.75">
      <c r="A20" s="73">
        <v>15</v>
      </c>
      <c r="B20" s="55" t="s">
        <v>19</v>
      </c>
      <c r="C20" s="6"/>
      <c r="D20" s="6"/>
      <c r="E20" s="44">
        <f t="shared" si="0"/>
        <v>0</v>
      </c>
      <c r="F20" s="35"/>
    </row>
    <row r="21" spans="1:6" ht="15.75">
      <c r="A21" s="73">
        <v>16</v>
      </c>
      <c r="B21" s="55" t="s">
        <v>20</v>
      </c>
      <c r="C21" s="6">
        <v>462.64</v>
      </c>
      <c r="D21" s="6">
        <v>370.1</v>
      </c>
      <c r="E21" s="44">
        <f t="shared" si="0"/>
        <v>832.74</v>
      </c>
      <c r="F21" s="35"/>
    </row>
    <row r="22" spans="1:6" ht="15.75">
      <c r="A22" s="73">
        <v>17</v>
      </c>
      <c r="B22" s="55" t="s">
        <v>21</v>
      </c>
      <c r="C22" s="6">
        <v>851.29</v>
      </c>
      <c r="D22" s="6">
        <v>681.04</v>
      </c>
      <c r="E22" s="44">
        <f t="shared" si="0"/>
        <v>1532.33</v>
      </c>
      <c r="F22" s="35"/>
    </row>
    <row r="23" spans="1:6" ht="15.75">
      <c r="A23" s="73">
        <v>18</v>
      </c>
      <c r="B23" s="55" t="s">
        <v>22</v>
      </c>
      <c r="C23" s="6"/>
      <c r="D23" s="6"/>
      <c r="E23" s="44">
        <f t="shared" si="0"/>
        <v>0</v>
      </c>
      <c r="F23" s="35"/>
    </row>
    <row r="24" spans="1:6" ht="15.75">
      <c r="A24" s="73">
        <v>19</v>
      </c>
      <c r="B24" s="55" t="s">
        <v>23</v>
      </c>
      <c r="C24" s="6">
        <v>444.79</v>
      </c>
      <c r="D24" s="6">
        <v>355.83</v>
      </c>
      <c r="E24" s="44">
        <f t="shared" si="0"/>
        <v>800.62</v>
      </c>
      <c r="F24" s="35"/>
    </row>
    <row r="25" spans="1:6" ht="15.75">
      <c r="A25" s="73">
        <v>20</v>
      </c>
      <c r="B25" s="55" t="s">
        <v>24</v>
      </c>
      <c r="C25" s="6">
        <v>285.77</v>
      </c>
      <c r="D25" s="6">
        <v>228.63</v>
      </c>
      <c r="E25" s="44">
        <f t="shared" si="0"/>
        <v>514.4</v>
      </c>
      <c r="F25" s="35"/>
    </row>
    <row r="26" spans="1:6" ht="15.75">
      <c r="A26" s="73">
        <v>21</v>
      </c>
      <c r="B26" s="55" t="s">
        <v>25</v>
      </c>
      <c r="C26" s="6">
        <v>324.04</v>
      </c>
      <c r="D26" s="6">
        <v>259.23</v>
      </c>
      <c r="E26" s="44">
        <f t="shared" si="0"/>
        <v>583.27</v>
      </c>
      <c r="F26" s="35"/>
    </row>
    <row r="27" spans="1:6" ht="15.75">
      <c r="A27" s="73">
        <v>22</v>
      </c>
      <c r="B27" s="55" t="s">
        <v>26</v>
      </c>
      <c r="C27" s="6"/>
      <c r="D27" s="6"/>
      <c r="E27" s="44">
        <f t="shared" si="0"/>
        <v>0</v>
      </c>
      <c r="F27" s="35"/>
    </row>
    <row r="28" spans="1:6" ht="15.75">
      <c r="A28" s="73">
        <v>23</v>
      </c>
      <c r="B28" s="55" t="s">
        <v>27</v>
      </c>
      <c r="C28" s="6">
        <v>469.32</v>
      </c>
      <c r="D28" s="6">
        <v>375.43</v>
      </c>
      <c r="E28" s="44">
        <f t="shared" si="0"/>
        <v>844.75</v>
      </c>
      <c r="F28" s="35"/>
    </row>
    <row r="29" spans="1:6" ht="15.75">
      <c r="A29" s="73">
        <v>24</v>
      </c>
      <c r="B29" s="55" t="s">
        <v>28</v>
      </c>
      <c r="C29" s="6">
        <v>415.77</v>
      </c>
      <c r="D29" s="6">
        <v>332.61</v>
      </c>
      <c r="E29" s="44">
        <f t="shared" si="0"/>
        <v>748.38</v>
      </c>
      <c r="F29" s="35"/>
    </row>
    <row r="30" spans="1:6" ht="15.75">
      <c r="A30" s="73">
        <v>25</v>
      </c>
      <c r="B30" s="55" t="s">
        <v>29</v>
      </c>
      <c r="C30" s="6">
        <v>1365.58</v>
      </c>
      <c r="D30" s="6">
        <v>1092.4</v>
      </c>
      <c r="E30" s="44">
        <f t="shared" si="0"/>
        <v>2457.98</v>
      </c>
      <c r="F30" s="35"/>
    </row>
    <row r="31" spans="1:6" ht="15.75">
      <c r="A31" s="73">
        <v>26</v>
      </c>
      <c r="B31" s="55" t="s">
        <v>39</v>
      </c>
      <c r="C31" s="6"/>
      <c r="D31" s="6"/>
      <c r="E31" s="44">
        <f t="shared" si="0"/>
        <v>0</v>
      </c>
      <c r="F31" s="35"/>
    </row>
    <row r="32" spans="1:6" ht="15.75">
      <c r="A32" s="73">
        <v>27</v>
      </c>
      <c r="B32" s="55" t="s">
        <v>40</v>
      </c>
      <c r="C32" s="6"/>
      <c r="D32" s="6"/>
      <c r="E32" s="44">
        <f t="shared" si="0"/>
        <v>0</v>
      </c>
      <c r="F32" s="35"/>
    </row>
    <row r="33" spans="1:6" ht="15.75">
      <c r="A33" s="73">
        <v>28</v>
      </c>
      <c r="B33" s="55" t="s">
        <v>41</v>
      </c>
      <c r="C33" s="6"/>
      <c r="D33" s="6"/>
      <c r="E33" s="44">
        <f t="shared" si="0"/>
        <v>0</v>
      </c>
      <c r="F33" s="35"/>
    </row>
    <row r="34" spans="1:6" ht="15.75">
      <c r="A34" s="73">
        <v>29</v>
      </c>
      <c r="B34" s="55" t="s">
        <v>43</v>
      </c>
      <c r="C34" s="6">
        <v>468.25</v>
      </c>
      <c r="D34" s="6">
        <v>374.58</v>
      </c>
      <c r="E34" s="44">
        <f t="shared" si="0"/>
        <v>842.8299999999999</v>
      </c>
      <c r="F34" s="35"/>
    </row>
    <row r="35" spans="1:6" ht="15.75">
      <c r="A35" s="73">
        <v>30</v>
      </c>
      <c r="B35" s="55" t="s">
        <v>45</v>
      </c>
      <c r="C35" s="6">
        <v>334.07</v>
      </c>
      <c r="D35" s="6">
        <v>267.27</v>
      </c>
      <c r="E35" s="44">
        <f t="shared" si="0"/>
        <v>601.3399999999999</v>
      </c>
      <c r="F35" s="35"/>
    </row>
    <row r="36" spans="1:6" ht="15.75">
      <c r="A36" s="73">
        <v>31</v>
      </c>
      <c r="B36" s="55" t="s">
        <v>58</v>
      </c>
      <c r="C36" s="6"/>
      <c r="D36" s="6"/>
      <c r="E36" s="44">
        <f t="shared" si="0"/>
        <v>0</v>
      </c>
      <c r="F36" s="35"/>
    </row>
    <row r="37" spans="1:6" ht="15.75">
      <c r="A37" s="73">
        <v>32</v>
      </c>
      <c r="B37" s="55" t="s">
        <v>59</v>
      </c>
      <c r="C37" s="6"/>
      <c r="D37" s="6"/>
      <c r="E37" s="44">
        <f t="shared" si="0"/>
        <v>0</v>
      </c>
      <c r="F37" s="35"/>
    </row>
    <row r="38" spans="1:6" ht="15.75">
      <c r="A38" s="73">
        <v>33</v>
      </c>
      <c r="B38" s="55" t="s">
        <v>68</v>
      </c>
      <c r="C38" s="6"/>
      <c r="D38" s="6"/>
      <c r="E38" s="44">
        <f t="shared" si="0"/>
        <v>0</v>
      </c>
      <c r="F38" s="35"/>
    </row>
    <row r="39" spans="1:6" ht="15.75">
      <c r="A39" s="73"/>
      <c r="B39" s="56" t="s">
        <v>30</v>
      </c>
      <c r="C39" s="63">
        <f>SUM(C6:C38)</f>
        <v>11280.720000000001</v>
      </c>
      <c r="D39" s="63">
        <f>SUM(D6:D38)</f>
        <v>9024.380000000001</v>
      </c>
      <c r="E39" s="44">
        <f t="shared" si="0"/>
        <v>20305.100000000002</v>
      </c>
      <c r="F39" s="35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C6" sqref="C6:C38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83" t="s">
        <v>86</v>
      </c>
      <c r="B3" s="83"/>
      <c r="C3" s="83"/>
      <c r="D3" s="83"/>
      <c r="E3" s="83"/>
      <c r="F3" s="83"/>
      <c r="G3" s="83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9" t="s">
        <v>0</v>
      </c>
      <c r="B5" s="50" t="s">
        <v>1</v>
      </c>
      <c r="C5" s="42" t="s">
        <v>34</v>
      </c>
      <c r="D5" s="1"/>
      <c r="E5" s="1"/>
      <c r="F5" s="35"/>
      <c r="G5" s="35"/>
    </row>
    <row r="6" spans="1:7" ht="15.75">
      <c r="A6" s="54">
        <v>1</v>
      </c>
      <c r="B6" s="55" t="s">
        <v>6</v>
      </c>
      <c r="C6" s="64">
        <v>33750.27</v>
      </c>
      <c r="D6" s="1"/>
      <c r="E6" s="1"/>
      <c r="F6" s="35"/>
      <c r="G6" s="35"/>
    </row>
    <row r="7" spans="1:7" ht="15.75">
      <c r="A7" s="54">
        <v>2</v>
      </c>
      <c r="B7" s="55" t="s">
        <v>7</v>
      </c>
      <c r="C7" s="64"/>
      <c r="D7" s="1"/>
      <c r="E7" s="1"/>
      <c r="F7" s="35"/>
      <c r="G7" s="35"/>
    </row>
    <row r="8" spans="1:7" ht="15.75">
      <c r="A8" s="54">
        <v>3</v>
      </c>
      <c r="B8" s="55" t="s">
        <v>8</v>
      </c>
      <c r="C8" s="64">
        <v>7788.64</v>
      </c>
      <c r="D8" s="1"/>
      <c r="E8" s="1"/>
      <c r="F8" s="35"/>
      <c r="G8" s="35"/>
    </row>
    <row r="9" spans="1:7" ht="15.75">
      <c r="A9" s="54">
        <v>4</v>
      </c>
      <c r="B9" s="55" t="s">
        <v>9</v>
      </c>
      <c r="C9" s="64">
        <v>8586.04</v>
      </c>
      <c r="D9" s="1"/>
      <c r="E9" s="1"/>
      <c r="F9" s="35"/>
      <c r="G9" s="35"/>
    </row>
    <row r="10" spans="1:7" ht="15.75">
      <c r="A10" s="54">
        <v>5</v>
      </c>
      <c r="B10" s="55" t="s">
        <v>10</v>
      </c>
      <c r="C10" s="64">
        <v>24495.79</v>
      </c>
      <c r="D10" s="1"/>
      <c r="E10" s="1"/>
      <c r="F10" s="35"/>
      <c r="G10" s="35"/>
    </row>
    <row r="11" spans="1:7" ht="15.75">
      <c r="A11" s="54">
        <v>6</v>
      </c>
      <c r="B11" s="55" t="s">
        <v>11</v>
      </c>
      <c r="C11" s="64">
        <v>59336.38</v>
      </c>
      <c r="D11" s="1"/>
      <c r="E11" s="1"/>
      <c r="F11" s="35"/>
      <c r="G11" s="35"/>
    </row>
    <row r="12" spans="1:7" ht="15.75">
      <c r="A12" s="54">
        <v>7</v>
      </c>
      <c r="B12" s="55" t="s">
        <v>57</v>
      </c>
      <c r="C12" s="64">
        <v>37617.84</v>
      </c>
      <c r="D12" s="1"/>
      <c r="E12" s="1"/>
      <c r="F12" s="35"/>
      <c r="G12" s="35"/>
    </row>
    <row r="13" spans="1:7" ht="15.75">
      <c r="A13" s="54">
        <v>8</v>
      </c>
      <c r="B13" s="55" t="s">
        <v>12</v>
      </c>
      <c r="C13" s="64">
        <v>93623.37</v>
      </c>
      <c r="D13" s="1"/>
      <c r="E13" s="1"/>
      <c r="F13" s="35"/>
      <c r="G13" s="35"/>
    </row>
    <row r="14" spans="1:7" ht="15.75">
      <c r="A14" s="54">
        <v>9</v>
      </c>
      <c r="B14" s="55" t="s">
        <v>13</v>
      </c>
      <c r="C14" s="64">
        <v>14109.92</v>
      </c>
      <c r="D14" s="1"/>
      <c r="E14" s="1"/>
      <c r="F14" s="35"/>
      <c r="G14" s="35"/>
    </row>
    <row r="15" spans="1:7" ht="15.75">
      <c r="A15" s="54">
        <v>10</v>
      </c>
      <c r="B15" s="55" t="s">
        <v>14</v>
      </c>
      <c r="C15" s="64"/>
      <c r="D15" s="1"/>
      <c r="E15" s="1"/>
      <c r="F15" s="35"/>
      <c r="G15" s="35"/>
    </row>
    <row r="16" spans="1:7" ht="15.75">
      <c r="A16" s="54">
        <v>11</v>
      </c>
      <c r="B16" s="55" t="s">
        <v>15</v>
      </c>
      <c r="C16" s="64">
        <v>28169.99</v>
      </c>
      <c r="D16" s="1"/>
      <c r="E16" s="1"/>
      <c r="F16" s="35"/>
      <c r="G16" s="35"/>
    </row>
    <row r="17" spans="1:7" ht="15.75">
      <c r="A17" s="54">
        <v>12</v>
      </c>
      <c r="B17" s="55" t="s">
        <v>16</v>
      </c>
      <c r="C17" s="64">
        <v>3339.75</v>
      </c>
      <c r="D17" s="1"/>
      <c r="E17" s="1"/>
      <c r="F17" s="35"/>
      <c r="G17" s="35"/>
    </row>
    <row r="18" spans="1:7" ht="15.75">
      <c r="A18" s="54">
        <v>13</v>
      </c>
      <c r="B18" s="55" t="s">
        <v>17</v>
      </c>
      <c r="C18" s="64">
        <v>24712.23</v>
      </c>
      <c r="D18" s="1"/>
      <c r="E18" s="1"/>
      <c r="F18" s="35"/>
      <c r="G18" s="35"/>
    </row>
    <row r="19" spans="1:7" ht="15.75">
      <c r="A19" s="54">
        <v>14</v>
      </c>
      <c r="B19" s="55" t="s">
        <v>18</v>
      </c>
      <c r="C19" s="64">
        <v>3837.96</v>
      </c>
      <c r="D19" s="1"/>
      <c r="E19" s="1"/>
      <c r="F19" s="35"/>
      <c r="G19" s="35"/>
    </row>
    <row r="20" spans="1:7" ht="15.75">
      <c r="A20" s="54">
        <v>15</v>
      </c>
      <c r="B20" s="55" t="s">
        <v>19</v>
      </c>
      <c r="C20" s="64">
        <v>739.33</v>
      </c>
      <c r="D20" s="1"/>
      <c r="E20" s="1"/>
      <c r="F20" s="35"/>
      <c r="G20" s="35"/>
    </row>
    <row r="21" spans="1:7" ht="15.75">
      <c r="A21" s="54">
        <v>16</v>
      </c>
      <c r="B21" s="55" t="s">
        <v>20</v>
      </c>
      <c r="C21" s="64">
        <v>6655.23</v>
      </c>
      <c r="D21" s="1"/>
      <c r="E21" s="1"/>
      <c r="F21" s="35"/>
      <c r="G21" s="35"/>
    </row>
    <row r="22" spans="1:7" ht="15.75">
      <c r="A22" s="54">
        <v>17</v>
      </c>
      <c r="B22" s="55" t="s">
        <v>21</v>
      </c>
      <c r="C22" s="64">
        <v>35027.39</v>
      </c>
      <c r="D22" s="1"/>
      <c r="E22" s="1"/>
      <c r="F22" s="35"/>
      <c r="G22" s="35"/>
    </row>
    <row r="23" spans="1:7" ht="15.75">
      <c r="A23" s="54">
        <v>18</v>
      </c>
      <c r="B23" s="55" t="s">
        <v>22</v>
      </c>
      <c r="C23" s="64">
        <v>3906.86</v>
      </c>
      <c r="D23" s="1"/>
      <c r="E23" s="1"/>
      <c r="F23" s="35"/>
      <c r="G23" s="35"/>
    </row>
    <row r="24" spans="1:7" ht="15.75">
      <c r="A24" s="54">
        <v>19</v>
      </c>
      <c r="B24" s="55" t="s">
        <v>23</v>
      </c>
      <c r="C24" s="64">
        <v>4577.91</v>
      </c>
      <c r="D24" s="1"/>
      <c r="E24" s="1"/>
      <c r="F24" s="35"/>
      <c r="G24" s="35"/>
    </row>
    <row r="25" spans="1:7" ht="15.75">
      <c r="A25" s="54">
        <v>20</v>
      </c>
      <c r="B25" s="55" t="s">
        <v>24</v>
      </c>
      <c r="C25" s="64">
        <v>31725.91</v>
      </c>
      <c r="D25" s="1"/>
      <c r="E25" s="1"/>
      <c r="F25" s="35"/>
      <c r="G25" s="35"/>
    </row>
    <row r="26" spans="1:7" ht="15.75">
      <c r="A26" s="54">
        <v>21</v>
      </c>
      <c r="B26" s="55" t="s">
        <v>25</v>
      </c>
      <c r="C26" s="64">
        <v>32749.74</v>
      </c>
      <c r="D26" s="1"/>
      <c r="E26" s="1"/>
      <c r="F26" s="35"/>
      <c r="G26" s="35"/>
    </row>
    <row r="27" spans="1:7" ht="15.75">
      <c r="A27" s="54">
        <v>22</v>
      </c>
      <c r="B27" s="55" t="s">
        <v>26</v>
      </c>
      <c r="C27" s="64">
        <v>5975.21</v>
      </c>
      <c r="D27" s="1"/>
      <c r="E27" s="1"/>
      <c r="F27" s="35"/>
      <c r="G27" s="35"/>
    </row>
    <row r="28" spans="1:7" ht="15.75">
      <c r="A28" s="54">
        <v>23</v>
      </c>
      <c r="B28" s="55" t="s">
        <v>27</v>
      </c>
      <c r="C28" s="64">
        <v>6089.34</v>
      </c>
      <c r="D28" s="1"/>
      <c r="E28" s="1"/>
      <c r="F28" s="35"/>
      <c r="G28" s="35"/>
    </row>
    <row r="29" spans="1:7" ht="15.75">
      <c r="A29" s="54">
        <v>24</v>
      </c>
      <c r="B29" s="55" t="s">
        <v>28</v>
      </c>
      <c r="C29" s="64">
        <v>46504.49</v>
      </c>
      <c r="D29" s="1"/>
      <c r="E29" s="1"/>
      <c r="F29" s="35"/>
      <c r="G29" s="35"/>
    </row>
    <row r="30" spans="1:7" ht="15.75">
      <c r="A30" s="54">
        <v>25</v>
      </c>
      <c r="B30" s="55" t="s">
        <v>29</v>
      </c>
      <c r="C30" s="64">
        <v>10908.33</v>
      </c>
      <c r="D30" s="1"/>
      <c r="E30" s="1"/>
      <c r="F30" s="35"/>
      <c r="G30" s="35"/>
    </row>
    <row r="31" spans="1:7" ht="15.75">
      <c r="A31" s="54">
        <v>26</v>
      </c>
      <c r="B31" s="55" t="s">
        <v>39</v>
      </c>
      <c r="C31" s="64">
        <v>1465.94</v>
      </c>
      <c r="D31" s="1"/>
      <c r="E31" s="1"/>
      <c r="F31" s="35"/>
      <c r="G31" s="35"/>
    </row>
    <row r="32" spans="1:7" ht="15.75">
      <c r="A32" s="54">
        <v>27</v>
      </c>
      <c r="B32" s="55" t="s">
        <v>40</v>
      </c>
      <c r="C32" s="64">
        <v>10684.04</v>
      </c>
      <c r="D32" s="1"/>
      <c r="E32" s="1"/>
      <c r="F32" s="35"/>
      <c r="G32" s="35"/>
    </row>
    <row r="33" spans="1:7" ht="15.75">
      <c r="A33" s="54">
        <v>28</v>
      </c>
      <c r="B33" s="55" t="s">
        <v>41</v>
      </c>
      <c r="C33" s="64"/>
      <c r="D33" s="1"/>
      <c r="E33" s="1"/>
      <c r="F33" s="35"/>
      <c r="G33" s="35"/>
    </row>
    <row r="34" spans="1:7" ht="15.75">
      <c r="A34" s="54">
        <v>29</v>
      </c>
      <c r="B34" s="55" t="s">
        <v>43</v>
      </c>
      <c r="C34" s="64">
        <v>2541.07</v>
      </c>
      <c r="D34" s="1"/>
      <c r="E34" s="1"/>
      <c r="F34" s="35"/>
      <c r="G34" s="35"/>
    </row>
    <row r="35" spans="1:7" ht="15.75">
      <c r="A35" s="54">
        <v>30</v>
      </c>
      <c r="B35" s="55" t="s">
        <v>45</v>
      </c>
      <c r="C35" s="64">
        <v>1311.38</v>
      </c>
      <c r="D35" s="1"/>
      <c r="E35" s="1"/>
      <c r="F35" s="35"/>
      <c r="G35" s="35"/>
    </row>
    <row r="36" spans="1:7" ht="15.75">
      <c r="A36" s="54">
        <v>31</v>
      </c>
      <c r="B36" s="55" t="s">
        <v>58</v>
      </c>
      <c r="C36" s="64">
        <v>310.97</v>
      </c>
      <c r="D36" s="1"/>
      <c r="E36" s="1"/>
      <c r="F36" s="35"/>
      <c r="G36" s="35"/>
    </row>
    <row r="37" spans="1:7" ht="15.75">
      <c r="A37" s="54">
        <v>32</v>
      </c>
      <c r="B37" s="55" t="s">
        <v>59</v>
      </c>
      <c r="C37" s="64">
        <v>747.38</v>
      </c>
      <c r="D37" s="1"/>
      <c r="E37" s="1"/>
      <c r="F37" s="35"/>
      <c r="G37" s="35"/>
    </row>
    <row r="38" spans="1:7" ht="15.75">
      <c r="A38" s="54">
        <v>33</v>
      </c>
      <c r="B38" s="55" t="s">
        <v>68</v>
      </c>
      <c r="C38" s="64">
        <v>315.01</v>
      </c>
      <c r="D38" s="1"/>
      <c r="E38" s="1"/>
      <c r="F38" s="35"/>
      <c r="G38" s="35"/>
    </row>
    <row r="39" spans="1:7" ht="15.75">
      <c r="A39" s="56"/>
      <c r="B39" s="56" t="s">
        <v>30</v>
      </c>
      <c r="C39" s="7">
        <f>SUM(C6:C38)</f>
        <v>541603.7099999998</v>
      </c>
      <c r="D39" s="1"/>
      <c r="E39" s="1"/>
      <c r="F39" s="35"/>
      <c r="G39" s="35"/>
    </row>
    <row r="40" spans="1:7" ht="14.25">
      <c r="A40" s="35"/>
      <c r="B40" s="35"/>
      <c r="C40" s="37"/>
      <c r="D40" s="1"/>
      <c r="E40" s="1"/>
      <c r="F40" s="35"/>
      <c r="G40" s="35"/>
    </row>
    <row r="41" spans="1:7" ht="14.25">
      <c r="A41" s="35"/>
      <c r="B41" s="35"/>
      <c r="C41" s="76"/>
      <c r="D41" s="1"/>
      <c r="E41" s="35"/>
      <c r="F41" s="35"/>
      <c r="G41" s="35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A4" sqref="A4:H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87</v>
      </c>
      <c r="B4" s="86"/>
      <c r="C4" s="86"/>
      <c r="D4" s="86"/>
      <c r="E4" s="86"/>
      <c r="F4" s="86"/>
      <c r="G4" s="86"/>
      <c r="H4" s="86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9" t="s">
        <v>0</v>
      </c>
      <c r="B6" s="50" t="s">
        <v>1</v>
      </c>
      <c r="C6" s="42" t="s">
        <v>62</v>
      </c>
      <c r="D6" s="38"/>
      <c r="E6" s="35"/>
      <c r="F6" s="35"/>
      <c r="G6" s="35"/>
      <c r="H6" s="35"/>
    </row>
    <row r="7" spans="1:8" ht="15.75">
      <c r="A7" s="54">
        <v>1</v>
      </c>
      <c r="B7" s="55" t="s">
        <v>6</v>
      </c>
      <c r="C7" s="6">
        <v>4595.26</v>
      </c>
      <c r="D7" s="35"/>
      <c r="E7" s="35"/>
      <c r="F7" s="35"/>
      <c r="G7" s="35"/>
      <c r="H7" s="35"/>
    </row>
    <row r="8" spans="1:8" ht="15.75">
      <c r="A8" s="54">
        <v>2</v>
      </c>
      <c r="B8" s="55" t="s">
        <v>7</v>
      </c>
      <c r="C8" s="6"/>
      <c r="D8" s="35"/>
      <c r="E8" s="35"/>
      <c r="F8" s="35"/>
      <c r="G8" s="35"/>
      <c r="H8" s="35"/>
    </row>
    <row r="9" spans="1:3" ht="15.75">
      <c r="A9" s="54">
        <v>3</v>
      </c>
      <c r="B9" s="55" t="s">
        <v>8</v>
      </c>
      <c r="C9" s="61"/>
    </row>
    <row r="10" spans="1:3" ht="15.75">
      <c r="A10" s="54">
        <v>4</v>
      </c>
      <c r="B10" s="55" t="s">
        <v>9</v>
      </c>
      <c r="C10" s="61">
        <v>131.67</v>
      </c>
    </row>
    <row r="11" spans="1:3" ht="15.75">
      <c r="A11" s="54">
        <v>5</v>
      </c>
      <c r="B11" s="55" t="s">
        <v>10</v>
      </c>
      <c r="C11" s="61"/>
    </row>
    <row r="12" spans="1:3" ht="15.75">
      <c r="A12" s="54">
        <v>6</v>
      </c>
      <c r="B12" s="55" t="s">
        <v>11</v>
      </c>
      <c r="C12" s="61">
        <v>8939.26</v>
      </c>
    </row>
    <row r="13" spans="1:3" ht="15.75">
      <c r="A13" s="54">
        <v>7</v>
      </c>
      <c r="B13" s="55" t="s">
        <v>57</v>
      </c>
      <c r="C13" s="61">
        <v>9100.13</v>
      </c>
    </row>
    <row r="14" spans="1:3" ht="15.75">
      <c r="A14" s="54">
        <v>8</v>
      </c>
      <c r="B14" s="55" t="s">
        <v>12</v>
      </c>
      <c r="C14" s="61">
        <v>22371.33</v>
      </c>
    </row>
    <row r="15" spans="1:3" ht="15.75">
      <c r="A15" s="54">
        <v>9</v>
      </c>
      <c r="B15" s="55" t="s">
        <v>13</v>
      </c>
      <c r="C15" s="61">
        <v>1463.39</v>
      </c>
    </row>
    <row r="16" spans="1:3" ht="15.75">
      <c r="A16" s="54">
        <v>10</v>
      </c>
      <c r="B16" s="55" t="s">
        <v>14</v>
      </c>
      <c r="C16" s="61"/>
    </row>
    <row r="17" spans="1:3" ht="15.75">
      <c r="A17" s="54">
        <v>11</v>
      </c>
      <c r="B17" s="55" t="s">
        <v>15</v>
      </c>
      <c r="C17" s="61">
        <v>3405.08</v>
      </c>
    </row>
    <row r="18" spans="1:3" ht="15.75">
      <c r="A18" s="54">
        <v>12</v>
      </c>
      <c r="B18" s="55" t="s">
        <v>16</v>
      </c>
      <c r="C18" s="61">
        <v>1888.66</v>
      </c>
    </row>
    <row r="19" spans="1:3" ht="15.75">
      <c r="A19" s="54">
        <v>13</v>
      </c>
      <c r="B19" s="55" t="s">
        <v>17</v>
      </c>
      <c r="C19" s="61">
        <v>8904.17</v>
      </c>
    </row>
    <row r="20" spans="1:3" ht="15.75">
      <c r="A20" s="54">
        <v>14</v>
      </c>
      <c r="B20" s="55" t="s">
        <v>18</v>
      </c>
      <c r="C20" s="61"/>
    </row>
    <row r="21" spans="1:3" ht="15.75">
      <c r="A21" s="54">
        <v>15</v>
      </c>
      <c r="B21" s="55" t="s">
        <v>19</v>
      </c>
      <c r="C21" s="61"/>
    </row>
    <row r="22" spans="1:3" ht="15.75">
      <c r="A22" s="54">
        <v>16</v>
      </c>
      <c r="B22" s="55" t="s">
        <v>20</v>
      </c>
      <c r="C22" s="61">
        <v>4363.81</v>
      </c>
    </row>
    <row r="23" spans="1:3" ht="15.75">
      <c r="A23" s="54">
        <v>17</v>
      </c>
      <c r="B23" s="55" t="s">
        <v>21</v>
      </c>
      <c r="C23" s="61">
        <v>6834.13</v>
      </c>
    </row>
    <row r="24" spans="1:3" ht="15.75">
      <c r="A24" s="54">
        <v>18</v>
      </c>
      <c r="B24" s="55" t="s">
        <v>22</v>
      </c>
      <c r="C24" s="61">
        <v>1710.79</v>
      </c>
    </row>
    <row r="25" spans="1:3" ht="15.75">
      <c r="A25" s="54">
        <v>19</v>
      </c>
      <c r="B25" s="55" t="s">
        <v>23</v>
      </c>
      <c r="C25" s="61">
        <v>590.11</v>
      </c>
    </row>
    <row r="26" spans="1:3" ht="15.75">
      <c r="A26" s="54">
        <v>20</v>
      </c>
      <c r="B26" s="55" t="s">
        <v>24</v>
      </c>
      <c r="C26" s="61">
        <v>3600.87</v>
      </c>
    </row>
    <row r="27" spans="1:3" ht="15.75">
      <c r="A27" s="54">
        <v>21</v>
      </c>
      <c r="B27" s="55" t="s">
        <v>25</v>
      </c>
      <c r="C27" s="61">
        <v>4297.29</v>
      </c>
    </row>
    <row r="28" spans="1:3" ht="15.75">
      <c r="A28" s="54">
        <v>22</v>
      </c>
      <c r="B28" s="55" t="s">
        <v>26</v>
      </c>
      <c r="C28" s="61"/>
    </row>
    <row r="29" spans="1:3" ht="15.75">
      <c r="A29" s="54">
        <v>23</v>
      </c>
      <c r="B29" s="55" t="s">
        <v>27</v>
      </c>
      <c r="C29" s="61"/>
    </row>
    <row r="30" spans="1:3" ht="15.75">
      <c r="A30" s="54">
        <v>24</v>
      </c>
      <c r="B30" s="55" t="s">
        <v>28</v>
      </c>
      <c r="C30" s="61">
        <v>9067.21</v>
      </c>
    </row>
    <row r="31" spans="1:3" ht="15.75">
      <c r="A31" s="54">
        <v>25</v>
      </c>
      <c r="B31" s="55" t="s">
        <v>29</v>
      </c>
      <c r="C31" s="61"/>
    </row>
    <row r="32" spans="1:3" ht="15.75">
      <c r="A32" s="54">
        <v>26</v>
      </c>
      <c r="B32" s="55" t="s">
        <v>39</v>
      </c>
      <c r="C32" s="61"/>
    </row>
    <row r="33" spans="1:3" ht="15.75">
      <c r="A33" s="54">
        <v>27</v>
      </c>
      <c r="B33" s="55" t="s">
        <v>40</v>
      </c>
      <c r="C33" s="61">
        <v>1995.31</v>
      </c>
    </row>
    <row r="34" spans="1:3" ht="15.75">
      <c r="A34" s="54">
        <v>28</v>
      </c>
      <c r="B34" s="55" t="s">
        <v>41</v>
      </c>
      <c r="C34" s="61"/>
    </row>
    <row r="35" spans="1:3" ht="15.75">
      <c r="A35" s="54">
        <v>29</v>
      </c>
      <c r="B35" s="55" t="s">
        <v>43</v>
      </c>
      <c r="C35" s="61"/>
    </row>
    <row r="36" spans="1:3" ht="15.75">
      <c r="A36" s="54">
        <v>30</v>
      </c>
      <c r="B36" s="55" t="s">
        <v>45</v>
      </c>
      <c r="C36" s="61"/>
    </row>
    <row r="37" spans="1:3" ht="15.75">
      <c r="A37" s="54">
        <v>31</v>
      </c>
      <c r="B37" s="55" t="s">
        <v>58</v>
      </c>
      <c r="C37" s="61"/>
    </row>
    <row r="38" spans="1:3" ht="15.75">
      <c r="A38" s="54">
        <v>32</v>
      </c>
      <c r="B38" s="55" t="s">
        <v>59</v>
      </c>
      <c r="C38" s="61"/>
    </row>
    <row r="39" spans="1:3" ht="15.75">
      <c r="A39" s="54">
        <v>33</v>
      </c>
      <c r="B39" s="55" t="s">
        <v>68</v>
      </c>
      <c r="C39" s="61"/>
    </row>
    <row r="40" spans="1:3" ht="15.75">
      <c r="A40" s="56"/>
      <c r="B40" s="56" t="s">
        <v>30</v>
      </c>
      <c r="C40" s="62">
        <f>SUM(C7:C39)</f>
        <v>93258.46999999997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A3" sqref="A3:G39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88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40" t="s">
        <v>35</v>
      </c>
      <c r="D4" s="1"/>
      <c r="E4" s="35"/>
      <c r="F4" s="35"/>
      <c r="G4" s="35"/>
    </row>
    <row r="5" spans="1:7" ht="15.75">
      <c r="A5" s="49" t="s">
        <v>0</v>
      </c>
      <c r="B5" s="50" t="s">
        <v>1</v>
      </c>
      <c r="C5" s="41" t="s">
        <v>36</v>
      </c>
      <c r="D5" s="41" t="s">
        <v>37</v>
      </c>
      <c r="E5" s="42" t="s">
        <v>38</v>
      </c>
      <c r="F5" s="35"/>
      <c r="G5" s="35"/>
    </row>
    <row r="6" spans="1:7" ht="15.75">
      <c r="A6" s="54">
        <v>1</v>
      </c>
      <c r="B6" s="55" t="s">
        <v>6</v>
      </c>
      <c r="C6" s="6">
        <v>26587.82</v>
      </c>
      <c r="D6" s="6">
        <v>51920.97</v>
      </c>
      <c r="E6" s="7">
        <f>C6+D6</f>
        <v>78508.79000000001</v>
      </c>
      <c r="F6" s="35"/>
      <c r="G6" s="35"/>
    </row>
    <row r="7" spans="1:7" ht="15.75">
      <c r="A7" s="54">
        <v>2</v>
      </c>
      <c r="B7" s="55" t="s">
        <v>7</v>
      </c>
      <c r="C7" s="6"/>
      <c r="D7" s="6"/>
      <c r="E7" s="7">
        <f aca="true" t="shared" si="0" ref="E7:E39">C7+D7</f>
        <v>0</v>
      </c>
      <c r="F7" s="35"/>
      <c r="G7" s="35"/>
    </row>
    <row r="8" spans="1:7" ht="15.75">
      <c r="A8" s="54">
        <v>3</v>
      </c>
      <c r="B8" s="55" t="s">
        <v>8</v>
      </c>
      <c r="C8" s="6">
        <v>1115.55</v>
      </c>
      <c r="D8" s="6">
        <v>3287.21</v>
      </c>
      <c r="E8" s="7">
        <f t="shared" si="0"/>
        <v>4402.76</v>
      </c>
      <c r="F8" s="35"/>
      <c r="G8" s="35"/>
    </row>
    <row r="9" spans="1:7" ht="15.75">
      <c r="A9" s="54">
        <v>4</v>
      </c>
      <c r="B9" s="55" t="s">
        <v>9</v>
      </c>
      <c r="C9" s="6">
        <v>2789.28</v>
      </c>
      <c r="D9" s="6">
        <v>6133.03</v>
      </c>
      <c r="E9" s="7">
        <f t="shared" si="0"/>
        <v>8922.31</v>
      </c>
      <c r="F9" s="35"/>
      <c r="G9" s="35"/>
    </row>
    <row r="10" spans="1:7" ht="15.75">
      <c r="A10" s="54">
        <v>5</v>
      </c>
      <c r="B10" s="55" t="s">
        <v>10</v>
      </c>
      <c r="C10" s="6">
        <v>11548.36</v>
      </c>
      <c r="D10" s="6">
        <v>21017.16</v>
      </c>
      <c r="E10" s="7">
        <f t="shared" si="0"/>
        <v>32565.52</v>
      </c>
      <c r="F10" s="35"/>
      <c r="G10" s="35"/>
    </row>
    <row r="11" spans="1:7" ht="15.75">
      <c r="A11" s="54">
        <v>6</v>
      </c>
      <c r="B11" s="55" t="s">
        <v>11</v>
      </c>
      <c r="C11" s="6">
        <v>36877.14</v>
      </c>
      <c r="D11" s="6">
        <v>64922.88</v>
      </c>
      <c r="E11" s="7">
        <f t="shared" si="0"/>
        <v>101800.01999999999</v>
      </c>
      <c r="F11" s="35"/>
      <c r="G11" s="35"/>
    </row>
    <row r="12" spans="1:7" ht="15.75">
      <c r="A12" s="54">
        <v>7</v>
      </c>
      <c r="B12" s="55" t="s">
        <v>57</v>
      </c>
      <c r="C12" s="6">
        <v>19622.19</v>
      </c>
      <c r="D12" s="6">
        <v>33057</v>
      </c>
      <c r="E12" s="7">
        <f t="shared" si="0"/>
        <v>52679.19</v>
      </c>
      <c r="F12" s="35"/>
      <c r="G12" s="35"/>
    </row>
    <row r="13" spans="1:7" ht="15.75">
      <c r="A13" s="54">
        <v>8</v>
      </c>
      <c r="B13" s="55" t="s">
        <v>12</v>
      </c>
      <c r="C13" s="6">
        <v>61914.58</v>
      </c>
      <c r="D13" s="6">
        <v>109016.43</v>
      </c>
      <c r="E13" s="7">
        <f t="shared" si="0"/>
        <v>170931.01</v>
      </c>
      <c r="F13" s="35"/>
      <c r="G13" s="35"/>
    </row>
    <row r="14" spans="1:7" ht="15.75">
      <c r="A14" s="54">
        <v>9</v>
      </c>
      <c r="B14" s="55" t="s">
        <v>13</v>
      </c>
      <c r="C14" s="6">
        <v>13867.78</v>
      </c>
      <c r="D14" s="6">
        <v>22496.41</v>
      </c>
      <c r="E14" s="7">
        <f t="shared" si="0"/>
        <v>36364.19</v>
      </c>
      <c r="F14" s="35"/>
      <c r="G14" s="35"/>
    </row>
    <row r="15" spans="1:7" ht="15.75">
      <c r="A15" s="54">
        <v>10</v>
      </c>
      <c r="B15" s="55" t="s">
        <v>14</v>
      </c>
      <c r="C15" s="6"/>
      <c r="D15" s="6"/>
      <c r="E15" s="7">
        <f t="shared" si="0"/>
        <v>0</v>
      </c>
      <c r="F15" s="35"/>
      <c r="G15" s="35"/>
    </row>
    <row r="16" spans="1:7" ht="15.75">
      <c r="A16" s="54">
        <v>11</v>
      </c>
      <c r="B16" s="55" t="s">
        <v>15</v>
      </c>
      <c r="C16" s="6">
        <v>16667.07</v>
      </c>
      <c r="D16" s="6">
        <v>21066.71</v>
      </c>
      <c r="E16" s="7">
        <f t="shared" si="0"/>
        <v>37733.78</v>
      </c>
      <c r="F16" s="35"/>
      <c r="G16" s="35"/>
    </row>
    <row r="17" spans="1:7" ht="15.75">
      <c r="A17" s="54">
        <v>12</v>
      </c>
      <c r="B17" s="55" t="s">
        <v>16</v>
      </c>
      <c r="C17" s="6">
        <v>2344.55</v>
      </c>
      <c r="D17" s="6">
        <v>3614.8</v>
      </c>
      <c r="E17" s="7">
        <f t="shared" si="0"/>
        <v>5959.35</v>
      </c>
      <c r="F17" s="35"/>
      <c r="G17" s="35"/>
    </row>
    <row r="18" spans="1:7" ht="15.75">
      <c r="A18" s="54">
        <v>13</v>
      </c>
      <c r="B18" s="55" t="s">
        <v>17</v>
      </c>
      <c r="C18" s="6">
        <v>6795.6</v>
      </c>
      <c r="D18" s="6">
        <v>20176.78</v>
      </c>
      <c r="E18" s="7">
        <f t="shared" si="0"/>
        <v>26972.379999999997</v>
      </c>
      <c r="F18" s="35"/>
      <c r="G18" s="35"/>
    </row>
    <row r="19" spans="1:7" ht="15.75">
      <c r="A19" s="54">
        <v>14</v>
      </c>
      <c r="B19" s="55" t="s">
        <v>18</v>
      </c>
      <c r="C19" s="6"/>
      <c r="D19" s="6"/>
      <c r="E19" s="7">
        <f t="shared" si="0"/>
        <v>0</v>
      </c>
      <c r="F19" s="35"/>
      <c r="G19" s="35"/>
    </row>
    <row r="20" spans="1:7" ht="15.75">
      <c r="A20" s="54">
        <v>15</v>
      </c>
      <c r="B20" s="55" t="s">
        <v>19</v>
      </c>
      <c r="C20" s="6"/>
      <c r="D20" s="6"/>
      <c r="E20" s="7">
        <f t="shared" si="0"/>
        <v>0</v>
      </c>
      <c r="F20" s="35"/>
      <c r="G20" s="35"/>
    </row>
    <row r="21" spans="1:7" ht="15.75">
      <c r="A21" s="54">
        <v>16</v>
      </c>
      <c r="B21" s="55" t="s">
        <v>20</v>
      </c>
      <c r="C21" s="6">
        <v>6297.79</v>
      </c>
      <c r="D21" s="6">
        <v>13431.94</v>
      </c>
      <c r="E21" s="7">
        <f t="shared" si="0"/>
        <v>19729.73</v>
      </c>
      <c r="F21" s="35"/>
      <c r="G21" s="35"/>
    </row>
    <row r="22" spans="1:7" ht="15.75">
      <c r="A22" s="54">
        <v>17</v>
      </c>
      <c r="B22" s="55" t="s">
        <v>21</v>
      </c>
      <c r="C22" s="6">
        <v>11025.14</v>
      </c>
      <c r="D22" s="6">
        <v>34577.25</v>
      </c>
      <c r="E22" s="7">
        <f t="shared" si="0"/>
        <v>45602.39</v>
      </c>
      <c r="F22" s="35"/>
      <c r="G22" s="35"/>
    </row>
    <row r="23" spans="1:7" ht="15.75">
      <c r="A23" s="54">
        <v>18</v>
      </c>
      <c r="B23" s="55" t="s">
        <v>22</v>
      </c>
      <c r="C23" s="6">
        <v>417.53</v>
      </c>
      <c r="D23" s="6">
        <v>1200.84</v>
      </c>
      <c r="E23" s="7">
        <f t="shared" si="0"/>
        <v>1618.37</v>
      </c>
      <c r="F23" s="35"/>
      <c r="G23" s="35"/>
    </row>
    <row r="24" spans="1:7" ht="15.75">
      <c r="A24" s="54">
        <v>19</v>
      </c>
      <c r="B24" s="55" t="s">
        <v>23</v>
      </c>
      <c r="C24" s="6">
        <v>1384.56</v>
      </c>
      <c r="D24" s="6">
        <v>1369.57</v>
      </c>
      <c r="E24" s="7">
        <f t="shared" si="0"/>
        <v>2754.13</v>
      </c>
      <c r="F24" s="35"/>
      <c r="G24" s="35"/>
    </row>
    <row r="25" spans="1:7" ht="15.75">
      <c r="A25" s="54">
        <v>20</v>
      </c>
      <c r="B25" s="55" t="s">
        <v>24</v>
      </c>
      <c r="C25" s="6">
        <v>6817.92</v>
      </c>
      <c r="D25" s="6">
        <v>21583.41</v>
      </c>
      <c r="E25" s="7">
        <f t="shared" si="0"/>
        <v>28401.33</v>
      </c>
      <c r="F25" s="35"/>
      <c r="G25" s="35"/>
    </row>
    <row r="26" spans="1:7" ht="15.75">
      <c r="A26" s="54">
        <v>21</v>
      </c>
      <c r="B26" s="55" t="s">
        <v>25</v>
      </c>
      <c r="C26" s="6">
        <v>18945.69</v>
      </c>
      <c r="D26" s="6">
        <v>42802.06</v>
      </c>
      <c r="E26" s="7">
        <f t="shared" si="0"/>
        <v>61747.75</v>
      </c>
      <c r="F26" s="35"/>
      <c r="G26" s="35"/>
    </row>
    <row r="27" spans="1:7" ht="15.75">
      <c r="A27" s="54">
        <v>22</v>
      </c>
      <c r="B27" s="55" t="s">
        <v>26</v>
      </c>
      <c r="C27" s="6">
        <v>2583.63</v>
      </c>
      <c r="D27" s="6">
        <v>2628.93</v>
      </c>
      <c r="E27" s="7">
        <f t="shared" si="0"/>
        <v>5212.5599999999995</v>
      </c>
      <c r="F27" s="35"/>
      <c r="G27" s="35"/>
    </row>
    <row r="28" spans="1:7" ht="15.75">
      <c r="A28" s="54">
        <v>23</v>
      </c>
      <c r="B28" s="55" t="s">
        <v>27</v>
      </c>
      <c r="C28" s="6"/>
      <c r="D28" s="6"/>
      <c r="E28" s="7">
        <f t="shared" si="0"/>
        <v>0</v>
      </c>
      <c r="F28" s="35"/>
      <c r="G28" s="35"/>
    </row>
    <row r="29" spans="1:7" ht="15.75">
      <c r="A29" s="54">
        <v>24</v>
      </c>
      <c r="B29" s="55" t="s">
        <v>28</v>
      </c>
      <c r="C29" s="6">
        <v>28412.18</v>
      </c>
      <c r="D29" s="6">
        <v>44008.02</v>
      </c>
      <c r="E29" s="7">
        <f t="shared" si="0"/>
        <v>72420.2</v>
      </c>
      <c r="F29" s="35"/>
      <c r="G29" s="35"/>
    </row>
    <row r="30" spans="1:7" ht="15.75">
      <c r="A30" s="54">
        <v>25</v>
      </c>
      <c r="B30" s="55" t="s">
        <v>29</v>
      </c>
      <c r="C30" s="6">
        <v>1483.13</v>
      </c>
      <c r="D30" s="6">
        <v>2101.92</v>
      </c>
      <c r="E30" s="7">
        <f t="shared" si="0"/>
        <v>3585.05</v>
      </c>
      <c r="F30" s="35"/>
      <c r="G30" s="35"/>
    </row>
    <row r="31" spans="1:7" ht="15.75">
      <c r="A31" s="54">
        <v>26</v>
      </c>
      <c r="B31" s="55" t="s">
        <v>39</v>
      </c>
      <c r="C31" s="6">
        <v>299.94</v>
      </c>
      <c r="D31" s="6">
        <v>607.8</v>
      </c>
      <c r="E31" s="7">
        <f t="shared" si="0"/>
        <v>907.74</v>
      </c>
      <c r="F31" s="35"/>
      <c r="G31" s="35"/>
    </row>
    <row r="32" spans="1:7" ht="15.75">
      <c r="A32" s="54">
        <v>27</v>
      </c>
      <c r="B32" s="55" t="s">
        <v>40</v>
      </c>
      <c r="C32" s="6">
        <v>5582.63</v>
      </c>
      <c r="D32" s="6">
        <v>12336.3</v>
      </c>
      <c r="E32" s="7">
        <f t="shared" si="0"/>
        <v>17918.93</v>
      </c>
      <c r="F32" s="35"/>
      <c r="G32" s="35"/>
    </row>
    <row r="33" spans="1:7" ht="15.75">
      <c r="A33" s="54">
        <v>28</v>
      </c>
      <c r="B33" s="55" t="s">
        <v>41</v>
      </c>
      <c r="C33" s="6"/>
      <c r="D33" s="6"/>
      <c r="E33" s="7">
        <f t="shared" si="0"/>
        <v>0</v>
      </c>
      <c r="F33" s="35"/>
      <c r="G33" s="35"/>
    </row>
    <row r="34" spans="1:7" ht="15.75">
      <c r="A34" s="54">
        <v>29</v>
      </c>
      <c r="B34" s="55" t="s">
        <v>43</v>
      </c>
      <c r="C34" s="6">
        <v>1711.23</v>
      </c>
      <c r="D34" s="6">
        <v>1478.94</v>
      </c>
      <c r="E34" s="7">
        <f t="shared" si="0"/>
        <v>3190.17</v>
      </c>
      <c r="F34" s="35"/>
      <c r="G34" s="35"/>
    </row>
    <row r="35" spans="1:7" ht="15.75">
      <c r="A35" s="54">
        <v>30</v>
      </c>
      <c r="B35" s="55" t="s">
        <v>45</v>
      </c>
      <c r="C35" s="6"/>
      <c r="D35" s="6"/>
      <c r="E35" s="7">
        <f t="shared" si="0"/>
        <v>0</v>
      </c>
      <c r="F35" s="35"/>
      <c r="G35" s="35"/>
    </row>
    <row r="36" spans="1:7" ht="15.75">
      <c r="A36" s="54">
        <v>31</v>
      </c>
      <c r="B36" s="55" t="s">
        <v>58</v>
      </c>
      <c r="C36" s="6"/>
      <c r="D36" s="6"/>
      <c r="E36" s="7">
        <f t="shared" si="0"/>
        <v>0</v>
      </c>
      <c r="F36" s="35"/>
      <c r="G36" s="35"/>
    </row>
    <row r="37" spans="1:7" ht="15.75">
      <c r="A37" s="54">
        <v>32</v>
      </c>
      <c r="B37" s="55" t="s">
        <v>59</v>
      </c>
      <c r="C37" s="6">
        <v>2618.08</v>
      </c>
      <c r="D37" s="6">
        <v>4902.49</v>
      </c>
      <c r="E37" s="7">
        <f t="shared" si="0"/>
        <v>7520.57</v>
      </c>
      <c r="F37" s="35"/>
      <c r="G37" s="35"/>
    </row>
    <row r="38" spans="1:7" ht="15.75">
      <c r="A38" s="54">
        <v>33</v>
      </c>
      <c r="B38" s="55" t="s">
        <v>68</v>
      </c>
      <c r="C38" s="6"/>
      <c r="D38" s="6"/>
      <c r="E38" s="7">
        <f t="shared" si="0"/>
        <v>0</v>
      </c>
      <c r="F38" s="35"/>
      <c r="G38" s="35"/>
    </row>
    <row r="39" spans="1:7" ht="15.75">
      <c r="A39" s="56"/>
      <c r="B39" s="56" t="s">
        <v>30</v>
      </c>
      <c r="C39" s="6">
        <f>SUM(C6:C38)</f>
        <v>287709.37</v>
      </c>
      <c r="D39" s="6">
        <f>SUM(D6:D38)</f>
        <v>539738.85</v>
      </c>
      <c r="E39" s="7">
        <f t="shared" si="0"/>
        <v>827448.22</v>
      </c>
      <c r="F39" s="35"/>
      <c r="G39" s="35"/>
    </row>
    <row r="40" spans="1:7" ht="14.25">
      <c r="A40" s="35"/>
      <c r="B40" s="35"/>
      <c r="C40" s="35"/>
      <c r="D40" s="35"/>
      <c r="E40" s="1"/>
      <c r="F40" s="35"/>
      <c r="G40" s="35"/>
    </row>
    <row r="41" spans="1:7" ht="14.25">
      <c r="A41" s="35"/>
      <c r="B41" s="35"/>
      <c r="C41" s="35"/>
      <c r="D41" s="35"/>
      <c r="E41" s="35"/>
      <c r="F41" s="35"/>
      <c r="G41" s="35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3"/>
  <sheetViews>
    <sheetView workbookViewId="0" topLeftCell="A1">
      <selection activeCell="F40" sqref="F40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9" t="s">
        <v>89</v>
      </c>
      <c r="B3" s="89"/>
      <c r="C3" s="89"/>
      <c r="D3" s="89"/>
      <c r="E3" s="89"/>
      <c r="F3" s="89"/>
    </row>
    <row r="4" spans="1:6" ht="15">
      <c r="A4" s="88"/>
      <c r="B4" s="88"/>
      <c r="C4" s="88"/>
      <c r="D4" s="88"/>
      <c r="E4" s="88"/>
      <c r="F4" s="35"/>
    </row>
    <row r="5" spans="1:6" ht="31.5">
      <c r="A5" s="49" t="s">
        <v>0</v>
      </c>
      <c r="B5" s="50" t="s">
        <v>1</v>
      </c>
      <c r="C5" s="50" t="s">
        <v>60</v>
      </c>
      <c r="D5" s="50" t="s">
        <v>61</v>
      </c>
      <c r="E5" s="35"/>
      <c r="F5" s="35"/>
    </row>
    <row r="6" spans="1:4" ht="15.75">
      <c r="A6" s="54">
        <v>1</v>
      </c>
      <c r="B6" s="55" t="s">
        <v>6</v>
      </c>
      <c r="C6" s="61">
        <v>11520</v>
      </c>
      <c r="D6" s="61">
        <v>1200</v>
      </c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>
        <v>480</v>
      </c>
      <c r="D8" s="61"/>
    </row>
    <row r="9" spans="1:4" ht="15.75">
      <c r="A9" s="54">
        <v>4</v>
      </c>
      <c r="B9" s="55" t="s">
        <v>9</v>
      </c>
      <c r="C9" s="61">
        <v>840</v>
      </c>
      <c r="D9" s="61"/>
    </row>
    <row r="10" spans="1:4" ht="15.75">
      <c r="A10" s="54">
        <v>5</v>
      </c>
      <c r="B10" s="55" t="s">
        <v>10</v>
      </c>
      <c r="C10" s="61">
        <v>2760</v>
      </c>
      <c r="D10" s="61"/>
    </row>
    <row r="11" spans="1:4" ht="15.75">
      <c r="A11" s="54">
        <v>6</v>
      </c>
      <c r="B11" s="55" t="s">
        <v>11</v>
      </c>
      <c r="C11" s="61">
        <v>11520</v>
      </c>
      <c r="D11" s="61">
        <v>1080</v>
      </c>
    </row>
    <row r="12" spans="1:4" ht="15.75">
      <c r="A12" s="54">
        <v>7</v>
      </c>
      <c r="B12" s="55" t="s">
        <v>57</v>
      </c>
      <c r="C12" s="61">
        <v>6360</v>
      </c>
      <c r="D12" s="61">
        <v>960</v>
      </c>
    </row>
    <row r="13" spans="1:4" ht="15.75">
      <c r="A13" s="54">
        <v>8</v>
      </c>
      <c r="B13" s="55" t="s">
        <v>12</v>
      </c>
      <c r="C13" s="61">
        <v>17460</v>
      </c>
      <c r="D13" s="61">
        <v>3240</v>
      </c>
    </row>
    <row r="14" spans="1:4" ht="15.75">
      <c r="A14" s="54">
        <v>9</v>
      </c>
      <c r="B14" s="55" t="s">
        <v>13</v>
      </c>
      <c r="C14" s="61">
        <v>3960</v>
      </c>
      <c r="D14" s="61"/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>
        <v>3840</v>
      </c>
      <c r="D16" s="61"/>
    </row>
    <row r="17" spans="1:4" ht="15.75">
      <c r="A17" s="54">
        <v>12</v>
      </c>
      <c r="B17" s="55" t="s">
        <v>16</v>
      </c>
      <c r="C17" s="61">
        <v>960</v>
      </c>
      <c r="D17" s="61"/>
    </row>
    <row r="18" spans="1:4" ht="15.75">
      <c r="A18" s="54">
        <v>13</v>
      </c>
      <c r="B18" s="55" t="s">
        <v>17</v>
      </c>
      <c r="C18" s="61">
        <v>4920</v>
      </c>
      <c r="D18" s="61"/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/>
      <c r="D20" s="61"/>
    </row>
    <row r="21" spans="1:4" ht="15.75">
      <c r="A21" s="54">
        <v>16</v>
      </c>
      <c r="B21" s="55" t="s">
        <v>20</v>
      </c>
      <c r="C21" s="61">
        <v>2880</v>
      </c>
      <c r="D21" s="61"/>
    </row>
    <row r="22" spans="1:4" ht="15.75">
      <c r="A22" s="54">
        <v>17</v>
      </c>
      <c r="B22" s="55" t="s">
        <v>21</v>
      </c>
      <c r="C22" s="61">
        <v>5640</v>
      </c>
      <c r="D22" s="61"/>
    </row>
    <row r="23" spans="1:4" ht="15.75">
      <c r="A23" s="54">
        <v>18</v>
      </c>
      <c r="B23" s="55" t="s">
        <v>22</v>
      </c>
      <c r="C23" s="61">
        <v>360</v>
      </c>
      <c r="D23" s="61">
        <v>480</v>
      </c>
    </row>
    <row r="24" spans="1:4" ht="15.75">
      <c r="A24" s="54">
        <v>19</v>
      </c>
      <c r="B24" s="55" t="s">
        <v>23</v>
      </c>
      <c r="C24" s="61">
        <v>240</v>
      </c>
      <c r="D24" s="61"/>
    </row>
    <row r="25" spans="1:4" ht="15.75">
      <c r="A25" s="54">
        <v>20</v>
      </c>
      <c r="B25" s="55" t="s">
        <v>24</v>
      </c>
      <c r="C25" s="61">
        <v>4560</v>
      </c>
      <c r="D25" s="61"/>
    </row>
    <row r="26" spans="1:4" ht="15.75">
      <c r="A26" s="54">
        <v>21</v>
      </c>
      <c r="B26" s="55" t="s">
        <v>25</v>
      </c>
      <c r="C26" s="61">
        <v>7080</v>
      </c>
      <c r="D26" s="61">
        <v>480</v>
      </c>
    </row>
    <row r="27" spans="1:4" ht="15.75">
      <c r="A27" s="54">
        <v>22</v>
      </c>
      <c r="B27" s="55" t="s">
        <v>26</v>
      </c>
      <c r="C27" s="61">
        <v>480</v>
      </c>
      <c r="D27" s="61"/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>
        <v>8040</v>
      </c>
      <c r="D29" s="61">
        <v>2040</v>
      </c>
    </row>
    <row r="30" spans="1:4" ht="15.75">
      <c r="A30" s="54">
        <v>25</v>
      </c>
      <c r="B30" s="55" t="s">
        <v>29</v>
      </c>
      <c r="C30" s="61">
        <v>240</v>
      </c>
      <c r="D30" s="61"/>
    </row>
    <row r="31" spans="1:4" ht="15.75">
      <c r="A31" s="54">
        <v>26</v>
      </c>
      <c r="B31" s="55" t="s">
        <v>39</v>
      </c>
      <c r="C31" s="61">
        <v>120</v>
      </c>
      <c r="D31" s="61"/>
    </row>
    <row r="32" spans="1:4" ht="15.75">
      <c r="A32" s="54">
        <v>27</v>
      </c>
      <c r="B32" s="55" t="s">
        <v>40</v>
      </c>
      <c r="C32" s="61">
        <v>2400</v>
      </c>
      <c r="D32" s="61">
        <v>480</v>
      </c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>
        <v>360</v>
      </c>
      <c r="D34" s="61"/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/>
      <c r="D36" s="61"/>
    </row>
    <row r="37" spans="1:4" ht="15.75">
      <c r="A37" s="54">
        <v>32</v>
      </c>
      <c r="B37" s="55" t="s">
        <v>59</v>
      </c>
      <c r="C37" s="61">
        <v>960</v>
      </c>
      <c r="D37" s="61"/>
    </row>
    <row r="38" spans="1:4" ht="15.75">
      <c r="A38" s="54">
        <v>33</v>
      </c>
      <c r="B38" s="55" t="s">
        <v>68</v>
      </c>
      <c r="C38" s="61"/>
      <c r="D38" s="61"/>
    </row>
    <row r="39" spans="1:4" ht="15.75">
      <c r="A39" s="56"/>
      <c r="B39" s="56" t="s">
        <v>30</v>
      </c>
      <c r="C39" s="62">
        <f>SUM(C6:C38)</f>
        <v>97980</v>
      </c>
      <c r="D39" s="62">
        <f>SUM(D6:D38)</f>
        <v>9960</v>
      </c>
    </row>
    <row r="43" ht="12.75">
      <c r="C43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A3" sqref="A3:G3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8"/>
      <c r="B2" s="58"/>
      <c r="C2" s="58"/>
      <c r="D2" s="58"/>
      <c r="E2" s="58"/>
    </row>
    <row r="3" spans="1:5" ht="15">
      <c r="A3" s="59" t="s">
        <v>90</v>
      </c>
      <c r="B3" s="59"/>
      <c r="C3" s="59"/>
      <c r="D3" s="59"/>
      <c r="E3" s="59"/>
    </row>
    <row r="4" spans="1:5" ht="14.25">
      <c r="A4" s="35"/>
      <c r="B4" s="35"/>
      <c r="C4" s="35"/>
      <c r="D4" s="35"/>
      <c r="E4" s="35"/>
    </row>
    <row r="5" spans="1:5" ht="47.25">
      <c r="A5" s="49" t="s">
        <v>0</v>
      </c>
      <c r="B5" s="50" t="s">
        <v>1</v>
      </c>
      <c r="C5" s="50" t="s">
        <v>63</v>
      </c>
      <c r="D5" s="35"/>
      <c r="E5" s="35"/>
    </row>
    <row r="6" spans="1:3" ht="15.75">
      <c r="A6" s="54">
        <v>1</v>
      </c>
      <c r="B6" s="55" t="s">
        <v>6</v>
      </c>
      <c r="C6" s="61">
        <v>27369.23</v>
      </c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13426.33</v>
      </c>
    </row>
    <row r="11" spans="1:3" ht="15.75">
      <c r="A11" s="54">
        <v>6</v>
      </c>
      <c r="B11" s="55" t="s">
        <v>11</v>
      </c>
      <c r="C11" s="61">
        <v>9938.71</v>
      </c>
    </row>
    <row r="12" spans="1:3" ht="15.75">
      <c r="A12" s="54">
        <v>7</v>
      </c>
      <c r="B12" s="55" t="s">
        <v>57</v>
      </c>
      <c r="C12" s="61">
        <v>85210.68</v>
      </c>
    </row>
    <row r="13" spans="1:3" ht="15.75">
      <c r="A13" s="54">
        <v>8</v>
      </c>
      <c r="B13" s="55" t="s">
        <v>12</v>
      </c>
      <c r="C13" s="61">
        <v>60847.7</v>
      </c>
    </row>
    <row r="14" spans="1:3" ht="15.75">
      <c r="A14" s="54">
        <v>9</v>
      </c>
      <c r="B14" s="55" t="s">
        <v>13</v>
      </c>
      <c r="C14" s="61">
        <v>53705.32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13426.33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/>
    </row>
    <row r="26" spans="1:3" ht="15.75">
      <c r="A26" s="54">
        <v>21</v>
      </c>
      <c r="B26" s="55" t="s">
        <v>25</v>
      </c>
      <c r="C26" s="61">
        <v>29816.1</v>
      </c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/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293740.39999999997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A3" sqref="A3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5" ht="15">
      <c r="A2" s="59" t="s">
        <v>90</v>
      </c>
      <c r="B2" s="59"/>
      <c r="C2" s="59"/>
      <c r="D2" s="59"/>
      <c r="E2" s="59"/>
    </row>
    <row r="3" spans="1:5" ht="14.25">
      <c r="A3" s="35"/>
      <c r="B3" s="35"/>
      <c r="C3" s="35"/>
      <c r="D3" s="35"/>
      <c r="E3" s="35"/>
    </row>
    <row r="4" spans="1:5" ht="63">
      <c r="A4" s="49" t="s">
        <v>0</v>
      </c>
      <c r="B4" s="50" t="s">
        <v>1</v>
      </c>
      <c r="C4" s="50" t="s">
        <v>81</v>
      </c>
      <c r="D4" s="35"/>
      <c r="E4" s="35"/>
    </row>
    <row r="5" spans="1:3" ht="15.75">
      <c r="A5" s="54">
        <v>1</v>
      </c>
      <c r="B5" s="55" t="s">
        <v>6</v>
      </c>
      <c r="C5" s="61"/>
    </row>
    <row r="6" spans="1:3" ht="15.75">
      <c r="A6" s="54">
        <v>2</v>
      </c>
      <c r="B6" s="55" t="s">
        <v>7</v>
      </c>
      <c r="C6" s="61"/>
    </row>
    <row r="7" spans="1:3" ht="15.75">
      <c r="A7" s="54">
        <v>3</v>
      </c>
      <c r="B7" s="55" t="s">
        <v>8</v>
      </c>
      <c r="C7" s="61"/>
    </row>
    <row r="8" spans="1:3" ht="15.75">
      <c r="A8" s="54">
        <v>4</v>
      </c>
      <c r="B8" s="55" t="s">
        <v>9</v>
      </c>
      <c r="C8" s="61"/>
    </row>
    <row r="9" spans="1:3" ht="15.75">
      <c r="A9" s="54">
        <v>5</v>
      </c>
      <c r="B9" s="55" t="s">
        <v>10</v>
      </c>
      <c r="C9" s="61"/>
    </row>
    <row r="10" spans="1:3" ht="15.75">
      <c r="A10" s="54">
        <v>6</v>
      </c>
      <c r="B10" s="55" t="s">
        <v>11</v>
      </c>
      <c r="C10" s="61"/>
    </row>
    <row r="11" spans="1:3" ht="15.75">
      <c r="A11" s="54">
        <v>7</v>
      </c>
      <c r="B11" s="55" t="s">
        <v>57</v>
      </c>
      <c r="C11" s="61"/>
    </row>
    <row r="12" spans="1:3" ht="15.75">
      <c r="A12" s="54">
        <v>8</v>
      </c>
      <c r="B12" s="55" t="s">
        <v>12</v>
      </c>
      <c r="C12" s="61"/>
    </row>
    <row r="13" spans="1:3" ht="15.75">
      <c r="A13" s="54">
        <v>9</v>
      </c>
      <c r="B13" s="55" t="s">
        <v>13</v>
      </c>
      <c r="C13" s="61"/>
    </row>
    <row r="14" spans="1:3" ht="15.75">
      <c r="A14" s="54">
        <v>10</v>
      </c>
      <c r="B14" s="55" t="s">
        <v>14</v>
      </c>
      <c r="C14" s="61"/>
    </row>
    <row r="15" spans="1:3" ht="15.75">
      <c r="A15" s="54">
        <v>11</v>
      </c>
      <c r="B15" s="55" t="s">
        <v>15</v>
      </c>
      <c r="C15" s="61"/>
    </row>
    <row r="16" spans="1:3" ht="15.75">
      <c r="A16" s="54">
        <v>12</v>
      </c>
      <c r="B16" s="55" t="s">
        <v>16</v>
      </c>
      <c r="C16" s="61"/>
    </row>
    <row r="17" spans="1:3" ht="15.75">
      <c r="A17" s="54">
        <v>13</v>
      </c>
      <c r="B17" s="55" t="s">
        <v>17</v>
      </c>
      <c r="C17" s="61"/>
    </row>
    <row r="18" spans="1:3" ht="15.75">
      <c r="A18" s="54">
        <v>14</v>
      </c>
      <c r="B18" s="55" t="s">
        <v>18</v>
      </c>
      <c r="C18" s="61"/>
    </row>
    <row r="19" spans="1:3" ht="15.75">
      <c r="A19" s="54">
        <v>15</v>
      </c>
      <c r="B19" s="55" t="s">
        <v>19</v>
      </c>
      <c r="C19" s="61"/>
    </row>
    <row r="20" spans="1:3" ht="15.75">
      <c r="A20" s="54">
        <v>16</v>
      </c>
      <c r="B20" s="55" t="s">
        <v>20</v>
      </c>
      <c r="C20" s="61"/>
    </row>
    <row r="21" spans="1:3" ht="15.75">
      <c r="A21" s="54">
        <v>17</v>
      </c>
      <c r="B21" s="55" t="s">
        <v>21</v>
      </c>
      <c r="C21" s="61"/>
    </row>
    <row r="22" spans="1:3" ht="15.75">
      <c r="A22" s="54">
        <v>18</v>
      </c>
      <c r="B22" s="55" t="s">
        <v>22</v>
      </c>
      <c r="C22" s="61"/>
    </row>
    <row r="23" spans="1:3" ht="15.75">
      <c r="A23" s="54">
        <v>19</v>
      </c>
      <c r="B23" s="55" t="s">
        <v>23</v>
      </c>
      <c r="C23" s="61"/>
    </row>
    <row r="24" spans="1:3" ht="15.75">
      <c r="A24" s="54">
        <v>20</v>
      </c>
      <c r="B24" s="55" t="s">
        <v>24</v>
      </c>
      <c r="C24" s="61"/>
    </row>
    <row r="25" spans="1:3" ht="15.75">
      <c r="A25" s="54">
        <v>21</v>
      </c>
      <c r="B25" s="55" t="s">
        <v>25</v>
      </c>
      <c r="C25" s="61"/>
    </row>
    <row r="26" spans="1:3" ht="15.75">
      <c r="A26" s="54">
        <v>22</v>
      </c>
      <c r="B26" s="55" t="s">
        <v>26</v>
      </c>
      <c r="C26" s="61"/>
    </row>
    <row r="27" spans="1:3" ht="15.75">
      <c r="A27" s="54">
        <v>23</v>
      </c>
      <c r="B27" s="55" t="s">
        <v>27</v>
      </c>
      <c r="C27" s="61"/>
    </row>
    <row r="28" spans="1:3" ht="15.75">
      <c r="A28" s="54">
        <v>24</v>
      </c>
      <c r="B28" s="55" t="s">
        <v>28</v>
      </c>
      <c r="C28" s="61"/>
    </row>
    <row r="29" spans="1:3" ht="15.75">
      <c r="A29" s="54">
        <v>25</v>
      </c>
      <c r="B29" s="55" t="s">
        <v>29</v>
      </c>
      <c r="C29" s="61"/>
    </row>
    <row r="30" spans="1:3" ht="15.75">
      <c r="A30" s="54">
        <v>26</v>
      </c>
      <c r="B30" s="55" t="s">
        <v>39</v>
      </c>
      <c r="C30" s="61"/>
    </row>
    <row r="31" spans="1:3" ht="15.75">
      <c r="A31" s="54">
        <v>27</v>
      </c>
      <c r="B31" s="55" t="s">
        <v>40</v>
      </c>
      <c r="C31" s="61"/>
    </row>
    <row r="32" spans="1:3" ht="15.75">
      <c r="A32" s="54">
        <v>28</v>
      </c>
      <c r="B32" s="55" t="s">
        <v>41</v>
      </c>
      <c r="C32" s="61"/>
    </row>
    <row r="33" spans="1:3" ht="15.75">
      <c r="A33" s="54">
        <v>29</v>
      </c>
      <c r="B33" s="55" t="s">
        <v>43</v>
      </c>
      <c r="C33" s="61"/>
    </row>
    <row r="34" spans="1:3" ht="15.75">
      <c r="A34" s="54">
        <v>30</v>
      </c>
      <c r="B34" s="55" t="s">
        <v>45</v>
      </c>
      <c r="C34" s="61"/>
    </row>
    <row r="35" spans="1:3" ht="15.75">
      <c r="A35" s="54">
        <v>31</v>
      </c>
      <c r="B35" s="55" t="s">
        <v>58</v>
      </c>
      <c r="C35" s="61"/>
    </row>
    <row r="36" spans="1:3" ht="15.75">
      <c r="A36" s="54">
        <v>32</v>
      </c>
      <c r="B36" s="55" t="s">
        <v>59</v>
      </c>
      <c r="C36" s="61"/>
    </row>
    <row r="37" spans="1:3" ht="15.75">
      <c r="A37" s="54">
        <v>33</v>
      </c>
      <c r="B37" s="55" t="s">
        <v>68</v>
      </c>
      <c r="C37" s="61"/>
    </row>
    <row r="38" spans="1:3" ht="15.75">
      <c r="A38" s="56"/>
      <c r="B38" s="56" t="s">
        <v>30</v>
      </c>
      <c r="C38" s="62">
        <f>SUM(C5:C37)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2021-12-15T07:59:21Z</cp:lastPrinted>
  <dcterms:created xsi:type="dcterms:W3CDTF">2011-06-30T06:54:46Z</dcterms:created>
  <dcterms:modified xsi:type="dcterms:W3CDTF">2022-03-09T09:43:30Z</dcterms:modified>
  <cp:category/>
  <cp:version/>
  <cp:contentType/>
  <cp:contentStatus/>
</cp:coreProperties>
</file>